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onnib.sharepoint.com/sites/SUMAnnualReport2024/Shared Documents/Impact information for web/NEB - web tables OLD FRAMEWORK/"/>
    </mc:Choice>
  </mc:AlternateContent>
  <xr:revisionPtr revIDLastSave="352" documentId="8_{BA8B0BB9-EF11-41A5-95F1-E4E630F05555}" xr6:coauthVersionLast="47" xr6:coauthVersionMax="47" xr10:uidLastSave="{63196D83-32A3-414C-9072-E23835B3EA26}"/>
  <bookViews>
    <workbookView xWindow="-120" yWindow="-120" windowWidth="51840" windowHeight="21120" xr2:uid="{00000000-000D-0000-FFFF-FFFF00000000}"/>
  </bookViews>
  <sheets>
    <sheet name="2011-2024 (updated 2025)" sheetId="2" r:id="rId1"/>
    <sheet name="Energy efficiency" sheetId="3" r:id="rId2"/>
    <sheet name="Renewable energy" sheetId="10" r:id="rId3"/>
    <sheet name="Transmission, distribution" sheetId="4" r:id="rId4"/>
    <sheet name="Clean transport solutions" sheetId="6" r:id="rId5"/>
    <sheet name="Water management and protection" sheetId="7" r:id="rId6"/>
    <sheet name="Resources &amp; waste management" sheetId="5" r:id="rId7"/>
    <sheet name="Green building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F20" i="2"/>
  <c r="G20" i="2"/>
  <c r="H20" i="2"/>
  <c r="I20" i="2"/>
  <c r="J20" i="2"/>
  <c r="K20" i="2"/>
  <c r="D20" i="2"/>
</calcChain>
</file>

<file path=xl/sharedStrings.xml><?xml version="1.0" encoding="utf-8"?>
<sst xmlns="http://schemas.openxmlformats.org/spreadsheetml/2006/main" count="800" uniqueCount="405">
  <si>
    <t>SDG</t>
  </si>
  <si>
    <t>NEB Category</t>
  </si>
  <si>
    <t>Energy savings</t>
  </si>
  <si>
    <t xml:space="preserve">Added renewable energy generation capacity </t>
  </si>
  <si>
    <r>
      <t>Increased renewable energy generation</t>
    </r>
    <r>
      <rPr>
        <b/>
        <vertAlign val="superscript"/>
        <sz val="12"/>
        <color theme="1"/>
        <rFont val="Arial"/>
        <family val="2"/>
      </rPr>
      <t>4</t>
    </r>
  </si>
  <si>
    <t xml:space="preserve">Added renewable energy transmission capacity </t>
  </si>
  <si>
    <r>
      <t>GHG 
emissions reduced or avoided</t>
    </r>
    <r>
      <rPr>
        <b/>
        <vertAlign val="superscript"/>
        <sz val="12"/>
        <color theme="1"/>
        <rFont val="Arial"/>
        <family val="2"/>
      </rPr>
      <t>5</t>
    </r>
  </si>
  <si>
    <t>Added/upgradedwastewater treatment capacity</t>
  </si>
  <si>
    <t>Amount of waste collected and treated</t>
  </si>
  <si>
    <t>Green buildings
certified gross floor area</t>
  </si>
  <si>
    <t>MWh/a</t>
  </si>
  <si>
    <t>MW</t>
  </si>
  <si>
    <t>tCO2e/a</t>
  </si>
  <si>
    <r>
      <t>PE</t>
    </r>
    <r>
      <rPr>
        <b/>
        <vertAlign val="superscript"/>
        <sz val="11"/>
        <color theme="1"/>
        <rFont val="Arial"/>
        <family val="2"/>
      </rPr>
      <t>6</t>
    </r>
  </si>
  <si>
    <t>t/a</t>
  </si>
  <si>
    <t>sqm</t>
  </si>
  <si>
    <t>Clean transport solutions</t>
  </si>
  <si>
    <t>-</t>
  </si>
  <si>
    <r>
      <t>Energy efficiency</t>
    </r>
    <r>
      <rPr>
        <vertAlign val="superscript"/>
        <sz val="11"/>
        <color theme="1"/>
        <rFont val="Arial"/>
        <family val="2"/>
      </rPr>
      <t>1</t>
    </r>
  </si>
  <si>
    <r>
      <t>Green buildings</t>
    </r>
    <r>
      <rPr>
        <vertAlign val="superscript"/>
        <sz val="11"/>
        <color theme="1"/>
        <rFont val="Arial"/>
        <family val="2"/>
      </rPr>
      <t>2</t>
    </r>
  </si>
  <si>
    <t>Renewable energy generation</t>
  </si>
  <si>
    <t>Hydropower</t>
  </si>
  <si>
    <t>Solarpower</t>
  </si>
  <si>
    <t>Wind power</t>
  </si>
  <si>
    <t>Biofuels</t>
  </si>
  <si>
    <t>Geothermal</t>
  </si>
  <si>
    <r>
      <t>Transmission, distribution and storage systems</t>
    </r>
    <r>
      <rPr>
        <vertAlign val="superscript"/>
        <sz val="11"/>
        <color theme="1"/>
        <rFont val="Arial"/>
        <family val="2"/>
      </rPr>
      <t>3</t>
    </r>
  </si>
  <si>
    <t>Resources and waste 
management systems</t>
  </si>
  <si>
    <t>Water management and protection</t>
  </si>
  <si>
    <r>
      <t>Total pro-rated outcome / impact</t>
    </r>
    <r>
      <rPr>
        <b/>
        <vertAlign val="superscript"/>
        <sz val="11"/>
        <color theme="0"/>
        <rFont val="Arial"/>
        <family val="2"/>
      </rPr>
      <t>7&amp;8</t>
    </r>
  </si>
  <si>
    <t>1) Energy efficiency projects include buildings, industry and infrastructure. Energy savings are estimated based on baseline/alternative reference scenarios and thus result in "avoided GHG emissions".</t>
  </si>
  <si>
    <t xml:space="preserve">2) Green buildings eligible are certified according to the highest levels of BREEAM (Excellent or Outstanding) and LEED (Platinum).  </t>
  </si>
  <si>
    <t xml:space="preserve">3) This category includes projects connecting more renewable electricity to the grid or enabling transition to carbon-neutral energy supply systems. </t>
  </si>
  <si>
    <t>4) Includes energy recovery from waste under "Resources and waste management systems" and "Water management and protection", as well as recovery and use of waste heat under "Transmission, distribution and storage".</t>
  </si>
  <si>
    <t xml:space="preserve">5) Reduced GHG emissions include project-specific replacement of fossil fuel use and avoided GHG emissions refer to a baseline/alternative reference scenario. </t>
  </si>
  <si>
    <t xml:space="preserve">6) Main indicator for wastewater projects is the added or upgraded treatment capacity presented as person equivalents (PE). One PE equals the pollution load in household sewage produced by one person. </t>
  </si>
  <si>
    <t>7) Aggregated impacts for the NEB portfolio are pro-rated to NIB's share of financing compared to the total project cost. Until 2017, NIB reported impact based on agreed loan amounts. Starting from 2018, the impact is reported based on disbursed amounts. Starting from 2022, NEB impact data includes only the impact of not-matured loans.</t>
  </si>
  <si>
    <t>8) All figures have been rounded down and consequently the sum of individual figures may deviate from the presented sum or from such summary in previous years.</t>
  </si>
  <si>
    <t>Nordic-Baltic Blue Bond</t>
  </si>
  <si>
    <r>
      <t>Increased renewable energy generation</t>
    </r>
    <r>
      <rPr>
        <vertAlign val="superscript"/>
        <sz val="12"/>
        <color theme="1"/>
        <rFont val="Arial"/>
        <family val="2"/>
      </rPr>
      <t>1</t>
    </r>
  </si>
  <si>
    <r>
      <t>GHG 
emissions reduced or avoided</t>
    </r>
    <r>
      <rPr>
        <vertAlign val="superscript"/>
        <sz val="12"/>
        <color theme="1"/>
        <rFont val="Arial"/>
        <family val="2"/>
      </rPr>
      <t>2</t>
    </r>
  </si>
  <si>
    <t>Added/upgraded wastewater treatment capacity</t>
  </si>
  <si>
    <t>Nitrogen discharge reduction</t>
  </si>
  <si>
    <r>
      <t>PE</t>
    </r>
    <r>
      <rPr>
        <b/>
        <vertAlign val="superscript"/>
        <sz val="11"/>
        <color theme="1"/>
        <rFont val="Arial"/>
        <family val="2"/>
      </rPr>
      <t>3</t>
    </r>
  </si>
  <si>
    <r>
      <t>Water management and protection</t>
    </r>
    <r>
      <rPr>
        <vertAlign val="superscript"/>
        <sz val="11"/>
        <color theme="1"/>
        <rFont val="Arial"/>
        <family val="2"/>
      </rPr>
      <t>4</t>
    </r>
  </si>
  <si>
    <t>1) Includes energy recovery via biogas generated in anerobic digestion of wastewater sludge. Generated energy is typically utilized in the plant operations, in some cases the biogas is upgraded for vehicle use.</t>
  </si>
  <si>
    <t>2) Reduced GHG emissions include project-specific replacement of fossil fuel use and avoided GHG emissions refer to a baseline/alternative reference scenario. Amounts are expressed as thousands of tons per annum (kt).</t>
  </si>
  <si>
    <t>3) Main indicator for wastewater projects is the added or upgraded treatment capacity presented as person equivalents (PE). One PE equals the pollution load in household sewage produced by one person, which expressed as biochemical oxygen demand is approximately 60-70 grams of oxygen per day (BOD5 or BOD7), depending on the applicable national standards for wastewater treatment. Projects include expansion of existing wastewater treatment capacity or replacement of less efficient wastewater treatment solutions, e.g. by connection of households to centralized plants or refurbishment of wastewater treatment.</t>
  </si>
  <si>
    <t>4) Starting from 2022, NEB impact data includes only the impact of not-matured loans, except loans that have been included into the pool and repaid the same year</t>
  </si>
  <si>
    <t xml:space="preserve">For more details on NIB's methodology for impact calculations and reporting, please refer to: </t>
  </si>
  <si>
    <t>https://www.nib.int/who-we-are/our-impact/how-we-calculate-impact</t>
  </si>
  <si>
    <t>Project-specific impact report for the NEB category "Energy efficiency"</t>
  </si>
  <si>
    <r>
      <t>Year</t>
    </r>
    <r>
      <rPr>
        <b/>
        <vertAlign val="superscript"/>
        <sz val="9"/>
        <color theme="0"/>
        <rFont val="Arial"/>
        <family val="2"/>
      </rPr>
      <t>1</t>
    </r>
  </si>
  <si>
    <t>Counterparty</t>
  </si>
  <si>
    <t>Country</t>
  </si>
  <si>
    <t>Project description</t>
  </si>
  <si>
    <r>
      <t>Agreed share of financing</t>
    </r>
    <r>
      <rPr>
        <b/>
        <vertAlign val="superscript"/>
        <sz val="9"/>
        <color theme="0"/>
        <rFont val="Arial"/>
        <family val="2"/>
      </rPr>
      <t>2</t>
    </r>
  </si>
  <si>
    <r>
      <t>Cumulative disbursed and allocated share of the agreed amount</t>
    </r>
    <r>
      <rPr>
        <b/>
        <vertAlign val="superscript"/>
        <sz val="9"/>
        <color theme="0"/>
        <rFont val="Arial"/>
        <family val="2"/>
      </rPr>
      <t>3</t>
    </r>
  </si>
  <si>
    <t>Cumulative allocated NEB amount mEUR</t>
  </si>
  <si>
    <t>Change in energy demand</t>
  </si>
  <si>
    <t>Change in energy use</t>
  </si>
  <si>
    <r>
      <t>Greenhouse gas emissions</t>
    </r>
    <r>
      <rPr>
        <b/>
        <vertAlign val="superscript"/>
        <sz val="9"/>
        <color theme="0"/>
        <rFont val="Arial"/>
        <family val="2"/>
      </rPr>
      <t>4</t>
    </r>
    <r>
      <rPr>
        <b/>
        <sz val="9"/>
        <color theme="0"/>
        <rFont val="Arial"/>
        <family val="2"/>
      </rPr>
      <t xml:space="preserve"> </t>
    </r>
  </si>
  <si>
    <t xml:space="preserve"> %</t>
  </si>
  <si>
    <t>TELEFONAKTIEBOLAGET L M ERICSSON (PUBL)5</t>
  </si>
  <si>
    <t>Sweden</t>
  </si>
  <si>
    <t>Ericsson's R&amp;D activities for developing the enhanced 5G technology for radio</t>
  </si>
  <si>
    <t>VASAKRONAN AB (PUBL)</t>
  </si>
  <si>
    <t>Redevelopment and refurbishment of the LEED Platinum certified building Hötorgshus 2 in Stockholm.</t>
  </si>
  <si>
    <t>REPUBLIC OF LITHUANIA</t>
  </si>
  <si>
    <t>Lithuania</t>
  </si>
  <si>
    <t>Co-finance the renovation of public sector buildings for the years 2023 - 2032 and aimed at refurbishment of centrally managed real estate intended for administrative purpose.</t>
  </si>
  <si>
    <t>WELLBEING SERVICES COUNTY OF NORTH SAVO</t>
  </si>
  <si>
    <t>Finland</t>
  </si>
  <si>
    <t>Renovation of the existing central hospital</t>
  </si>
  <si>
    <t>SB MODERNIZAVIMO FONDAS UAB</t>
  </si>
  <si>
    <t>Financing of multi-apartment renovation projects in Lithuania</t>
  </si>
  <si>
    <t>ANTILOOPPI KY</t>
  </si>
  <si>
    <t>Financing of the refurbishment of Siltasaari 10 in Helsinki, Finland. The property has received sustainability certifications of LEED Platinum and WELL Gold</t>
  </si>
  <si>
    <t xml:space="preserve">IDA-TALLINNA KESKHAIGLA AS </t>
  </si>
  <si>
    <t>Estonia</t>
  </si>
  <si>
    <t>Financing the renovation and construction of medical facilities</t>
  </si>
  <si>
    <t>FISKARS OYJ ABP</t>
  </si>
  <si>
    <t xml:space="preserve">Finland </t>
  </si>
  <si>
    <t>Financing of investments in digitalization and in own production facilities in Finland and Poland</t>
  </si>
  <si>
    <t>undisclosed</t>
  </si>
  <si>
    <t>LIETUVOS PASTAS</t>
  </si>
  <si>
    <t>Energy efficiency improvement in post sorting facility</t>
  </si>
  <si>
    <t>MAXIMA LT UAB</t>
  </si>
  <si>
    <t>Energy efficiency investments in refurbishment of existing stores in Lithuania, Latvia and Estonia</t>
  </si>
  <si>
    <t>CITY OF KAUHAVA</t>
  </si>
  <si>
    <t>Refurbishment/extensions of schools and day care facilities</t>
  </si>
  <si>
    <t>Energy efficiency measures in public/residential buildings</t>
  </si>
  <si>
    <t>SYDVATTEN AB</t>
  </si>
  <si>
    <t>Construction of a fresh water pipe with energy efficiency improvement</t>
  </si>
  <si>
    <t>CITY OF LAHTI</t>
  </si>
  <si>
    <t>Refurbishment of schools</t>
  </si>
  <si>
    <t>1) "Year" equals the latest year a project was allocated NEB proceeds.</t>
  </si>
  <si>
    <t xml:space="preserve">2) This represents NIB's agreed financing share of the total project cost, as defined at the time of loan agreement. </t>
  </si>
  <si>
    <t>4) Changes in energy use are estimated based on comparison of before and after investment, or using relevant baselines/alternative reference scenarios.</t>
  </si>
  <si>
    <t xml:space="preserve">For more details on NIB's methdology for impact calculations and reporting, please refer to: https://www.nib.int/who-we-are/our-impact/how-we-calculate-impact </t>
  </si>
  <si>
    <t>Project-specific impact report for the NEB category "Transmission, distribution and storage"</t>
  </si>
  <si>
    <r>
      <t>Year</t>
    </r>
    <r>
      <rPr>
        <b/>
        <vertAlign val="superscript"/>
        <sz val="9"/>
        <color rgb="FFFFFFFF"/>
        <rFont val="Arial"/>
        <family val="2"/>
      </rPr>
      <t>1</t>
    </r>
  </si>
  <si>
    <r>
      <t>Agreed share of financing</t>
    </r>
    <r>
      <rPr>
        <b/>
        <vertAlign val="superscript"/>
        <sz val="9"/>
        <color rgb="FFFFFFFF"/>
        <rFont val="Arial"/>
        <family val="2"/>
      </rPr>
      <t>2</t>
    </r>
  </si>
  <si>
    <r>
      <t>Disbursed and allocated share  of the agreed amount in 2024</t>
    </r>
    <r>
      <rPr>
        <b/>
        <vertAlign val="superscript"/>
        <sz val="9"/>
        <color rgb="FFFFFFFF"/>
        <rFont val="Arial"/>
        <family val="2"/>
      </rPr>
      <t>3</t>
    </r>
  </si>
  <si>
    <r>
      <t>Cumulative disbursed and allocated share of the agreed amount</t>
    </r>
    <r>
      <rPr>
        <b/>
        <vertAlign val="superscript"/>
        <sz val="9"/>
        <color rgb="FFFFFFFF"/>
        <rFont val="Arial"/>
        <family val="2"/>
      </rPr>
      <t>3</t>
    </r>
  </si>
  <si>
    <r>
      <t>Change in energy use</t>
    </r>
    <r>
      <rPr>
        <b/>
        <vertAlign val="superscript"/>
        <sz val="9"/>
        <color rgb="FFFFFFFF"/>
        <rFont val="Arial"/>
        <family val="2"/>
      </rPr>
      <t xml:space="preserve"> </t>
    </r>
  </si>
  <si>
    <t>Renewable electricity - connected capacity</t>
  </si>
  <si>
    <t xml:space="preserve">Renewable electricity transmitted, distributed, stored </t>
  </si>
  <si>
    <t>Recovery of excess heat</t>
  </si>
  <si>
    <t xml:space="preserve">Greenhouse gas emissions </t>
  </si>
  <si>
    <r>
      <t>Type of emission reduction</t>
    </r>
    <r>
      <rPr>
        <b/>
        <vertAlign val="superscript"/>
        <sz val="9"/>
        <color rgb="FFFFFFFF"/>
        <rFont val="Arial"/>
        <family val="2"/>
      </rPr>
      <t>4</t>
    </r>
  </si>
  <si>
    <t>%</t>
  </si>
  <si>
    <t>KERAVAN ENERGIA OY</t>
  </si>
  <si>
    <t xml:space="preserve">Financing investments in the company's electricity distribution and district heating network over 2023-2024. </t>
  </si>
  <si>
    <t>Avoided</t>
  </si>
  <si>
    <t>VARANGER KRAFT</t>
  </si>
  <si>
    <t>Norway</t>
  </si>
  <si>
    <t>Hydrogen project</t>
  </si>
  <si>
    <t>LYSE AS</t>
  </si>
  <si>
    <t>Financing part of the company's electricity network investments in Norway</t>
  </si>
  <si>
    <t>FINGRID OYJ</t>
  </si>
  <si>
    <t xml:space="preserve">Investments in new and upgrades of existing substations during 2021-2022 </t>
  </si>
  <si>
    <t>Financing of electricity network investments</t>
  </si>
  <si>
    <t>TENSIO</t>
  </si>
  <si>
    <t xml:space="preserve">Upgrading regional and distribution electrical networks in the Trøndelag County      </t>
  </si>
  <si>
    <t>LANDSNET HF</t>
  </si>
  <si>
    <t>Iceland</t>
  </si>
  <si>
    <t xml:space="preserve">Power transmission lines from Akureyri to Hölasandur and from Krafla to Fljötsdalur as well as new substations in Northeastern Iceland     </t>
  </si>
  <si>
    <t>EIDSIVA</t>
  </si>
  <si>
    <t>Electricity grid investments</t>
  </si>
  <si>
    <t>ARVA AS</t>
  </si>
  <si>
    <t>Upgrading of electrical transmission and grid system</t>
  </si>
  <si>
    <t>BORLÄNGE ENERGI</t>
  </si>
  <si>
    <t>Powerline to Orrberget windfarm</t>
  </si>
  <si>
    <t>FINGRID</t>
  </si>
  <si>
    <t>Grid transmission connection to wind parks</t>
  </si>
  <si>
    <t>NIVOS ENERGIA OY</t>
  </si>
  <si>
    <t xml:space="preserve">Installation of heat recovery from industry to municipal district heating </t>
  </si>
  <si>
    <t>4) Type of emission reduction indicates whether the project includes direct reduction (project-specific replacement of fossil fuel use) or avoided GHG emissions with reference to a baseline/alternative reference scenario.</t>
  </si>
  <si>
    <t>Project-specific impact report for the NEB category "Resources and waste management"</t>
  </si>
  <si>
    <t>Generation of recycled fertilizer</t>
  </si>
  <si>
    <r>
      <t>Added energy capacity</t>
    </r>
    <r>
      <rPr>
        <b/>
        <vertAlign val="superscript"/>
        <sz val="9"/>
        <color rgb="FFFFFFFF"/>
        <rFont val="Arial"/>
        <family val="2"/>
      </rPr>
      <t xml:space="preserve">4 </t>
    </r>
  </si>
  <si>
    <t>Increased electricity generation</t>
  </si>
  <si>
    <t>Increased thermal energy generation</t>
  </si>
  <si>
    <r>
      <t>GHG emissions</t>
    </r>
    <r>
      <rPr>
        <b/>
        <vertAlign val="superscript"/>
        <sz val="9"/>
        <color rgb="FFFFFFFF"/>
        <rFont val="Arial"/>
        <family val="2"/>
      </rPr>
      <t>5</t>
    </r>
  </si>
  <si>
    <r>
      <t xml:space="preserve">GHG emissions </t>
    </r>
    <r>
      <rPr>
        <b/>
        <vertAlign val="superscript"/>
        <sz val="9"/>
        <color rgb="FFFFFFFF"/>
        <rFont val="Arial"/>
        <family val="2"/>
      </rPr>
      <t>5</t>
    </r>
  </si>
  <si>
    <t>Reduced</t>
  </si>
  <si>
    <t>GWh/a</t>
  </si>
  <si>
    <t>kt/a</t>
  </si>
  <si>
    <t>CITY OF STOCKHOLM</t>
  </si>
  <si>
    <t>Investments into Högdalen automated optical waste sorting facility</t>
  </si>
  <si>
    <t>BOLIDEN MINERAL</t>
  </si>
  <si>
    <t>Leaching plant at the Rönnskär smelter</t>
  </si>
  <si>
    <t>NIVOS ENERGIA</t>
  </si>
  <si>
    <t>Construction of biogas plant in Palopuro</t>
  </si>
  <si>
    <t>VANTAAN ENERGIA OY</t>
  </si>
  <si>
    <t>Construction of a new waste-to-energy plant in Vantaa</t>
  </si>
  <si>
    <t>TEKNISKA VERKEN I LINKÖPING AB</t>
  </si>
  <si>
    <t>New WtE combined heat and power plant in Linköping</t>
  </si>
  <si>
    <t>Project-specific impact report for the NEB category "Clean transport solutions"</t>
  </si>
  <si>
    <t>Greenhouse gas emissions</t>
  </si>
  <si>
    <t>NOx emissions</t>
  </si>
  <si>
    <t>PM emissions</t>
  </si>
  <si>
    <t>Other indicators</t>
  </si>
  <si>
    <t>ATLAS COPCO AB</t>
  </si>
  <si>
    <t xml:space="preserve">Sweden                                  </t>
  </si>
  <si>
    <t>R&amp;D investments in Sweden within the Industrial Technique division 2023-2026</t>
  </si>
  <si>
    <t>SEEL SWEDISH ELECTRIC TRANSPORT LABORATORY AB</t>
  </si>
  <si>
    <t>To finance investments in the construction and operation of vehicle battery labs in Gothenburg, Borås and Nykvarn.</t>
  </si>
  <si>
    <t>VOLVO CAR AB</t>
  </si>
  <si>
    <t>Financing Volvo Car's R&amp;D investments 2022-2023 in new platforms for electric cars</t>
  </si>
  <si>
    <t>BANE NOR EIENDOM AS</t>
  </si>
  <si>
    <t xml:space="preserve">Norway                                  </t>
  </si>
  <si>
    <t>Sundland (Drammen) and Grorud (Oslo) work shops.</t>
  </si>
  <si>
    <t>WÄRTSILÄ CORPORATION</t>
  </si>
  <si>
    <t xml:space="preserve">Finland                                 </t>
  </si>
  <si>
    <t>Financing of R&amp;D in green fuels and decarbonization development investments within marine and energy sectors 2023-2025.</t>
  </si>
  <si>
    <t>POSTNORD AB</t>
  </si>
  <si>
    <t>Denmark</t>
  </si>
  <si>
    <t>Financing of investments in construction and operation of vehicle battery lab with branches in Gothenburg, Borås and Nykvarn</t>
  </si>
  <si>
    <t>HELGELAND KRAFT AS</t>
  </si>
  <si>
    <t>Financing of hydropower and electric vehicle charging infrastructure</t>
  </si>
  <si>
    <t>SNC CONVALLARIA GREEN LEASE</t>
  </si>
  <si>
    <t>Lease financing of electric city buses to be used in Greater Helsinki area</t>
  </si>
  <si>
    <t xml:space="preserve">SCANIA CV AB (PUBL) </t>
  </si>
  <si>
    <t>R&amp;D Investments to develop new electric truck and bus models 2022-2024</t>
  </si>
  <si>
    <t>LÄNSIMETRO</t>
  </si>
  <si>
    <t>Extension of metro from Matinkylä to Kivenlahti</t>
  </si>
  <si>
    <t>DSB</t>
  </si>
  <si>
    <t>Acquisition of new rolling stock 2020-2025</t>
  </si>
  <si>
    <t>CITY OF TARTU</t>
  </si>
  <si>
    <t xml:space="preserve">Financing of the city's development of pedestrian and bicycling roads during 2020-2023. </t>
  </si>
  <si>
    <t>TRANSITIO AB</t>
  </si>
  <si>
    <t xml:space="preserve">Acquisition of 12 new commuter trains plus high value equipment for Mälardalstrafiken     </t>
  </si>
  <si>
    <t>SJ AB</t>
  </si>
  <si>
    <t xml:space="preserve">Financing of 30 new premium inter-city trains      </t>
  </si>
  <si>
    <t>2.3 billion person transport km</t>
  </si>
  <si>
    <t>BANE NOR EIENDOM</t>
  </si>
  <si>
    <t>Investments into 10 train maintenance work shops</t>
  </si>
  <si>
    <t>KAUNO AUTOBUSAI</t>
  </si>
  <si>
    <t>Purchase of 85 new low-floor electric trolleybuses for public transportation in Kaunas</t>
  </si>
  <si>
    <t>Installation of electric vehicle charging stations</t>
  </si>
  <si>
    <t>MUNICIPALITY OF TÄBY</t>
  </si>
  <si>
    <t>Roslagsbanan double track railway (supportive infrastructure) and bicycle/pedestrian roads</t>
  </si>
  <si>
    <t>Reconstruction of Slussen transport hub in Stockholm</t>
  </si>
  <si>
    <t xml:space="preserve">28 000 bicycle movements/day and 
24 000 pedestrian movements/day added by 2030. </t>
  </si>
  <si>
    <t>HELSINKI CITY TRANSPORT, HKL</t>
  </si>
  <si>
    <t>Purchase of energy-efficient trams</t>
  </si>
  <si>
    <t>33 new electrical trains in central Sweden</t>
  </si>
  <si>
    <t>Undisclosed</t>
  </si>
  <si>
    <t>STOCKHOLM COUNTY COUNCIL (REGION STOCKHOLM)</t>
  </si>
  <si>
    <t>New metro trains in Stockholm</t>
  </si>
  <si>
    <t>Bus and freight terminal in Lahti</t>
  </si>
  <si>
    <t>New electrical trains in Sweden</t>
  </si>
  <si>
    <t>Project-specific impact report for the NEB category ''Blue Bonds''</t>
  </si>
  <si>
    <r>
      <t>Added/upgraded WWTP capacity/ connections</t>
    </r>
    <r>
      <rPr>
        <b/>
        <vertAlign val="superscript"/>
        <sz val="9"/>
        <color rgb="FFFFFFFF"/>
        <rFont val="Arial"/>
        <family val="2"/>
      </rPr>
      <t>4</t>
    </r>
  </si>
  <si>
    <t>Avoided overflow of untreated wastewater</t>
  </si>
  <si>
    <t>BOD discharge</t>
  </si>
  <si>
    <t>Phosphorus discharge</t>
  </si>
  <si>
    <t>Nitrogen discharge</t>
  </si>
  <si>
    <r>
      <t>Energy recovery from wastewater sludge</t>
    </r>
    <r>
      <rPr>
        <b/>
        <vertAlign val="superscript"/>
        <sz val="9"/>
        <color rgb="FFFFFFFF"/>
        <rFont val="Arial"/>
        <family val="2"/>
      </rPr>
      <t>5</t>
    </r>
  </si>
  <si>
    <t>PE</t>
  </si>
  <si>
    <r>
      <t>m</t>
    </r>
    <r>
      <rPr>
        <vertAlign val="superscript"/>
        <sz val="9"/>
        <rFont val="Calibri"/>
        <family val="2"/>
        <scheme val="minor"/>
      </rPr>
      <t>3</t>
    </r>
    <r>
      <rPr>
        <sz val="9"/>
        <rFont val="Calibri"/>
        <family val="2"/>
        <scheme val="minor"/>
      </rPr>
      <t>/a</t>
    </r>
  </si>
  <si>
    <t xml:space="preserve">Financing 1) improved stormwater collection and 2) wastewater collection </t>
  </si>
  <si>
    <t>Upgrading wastewater collection and treatment</t>
  </si>
  <si>
    <t>TURUN SEUDUN PUHDISTAMO</t>
  </si>
  <si>
    <t>Financing of TSP investments in a new out flow pipe</t>
  </si>
  <si>
    <t>HIAS</t>
  </si>
  <si>
    <t>Waste water investment programme 2019-2022</t>
  </si>
  <si>
    <t>Recovery of 28 t/a phosphorus as struvite
Avoided use of 1,500 t/a precipitation chemicals</t>
  </si>
  <si>
    <t>Lennheden sewerage system</t>
  </si>
  <si>
    <t xml:space="preserve">HELSINGIN SEUDUN YMPÄRISTÖPALVELUT-KUNTAYHTYMÄ </t>
  </si>
  <si>
    <t>Construction of Blominmäki wastewater treatment plant in Espoo.</t>
  </si>
  <si>
    <t>TALLINNA VESI</t>
  </si>
  <si>
    <t>Upgrading the wastewater infrastructure in Tallinn</t>
  </si>
  <si>
    <r>
      <t>VESTFJORDEN AVL</t>
    </r>
    <r>
      <rPr>
        <sz val="9"/>
        <color theme="1"/>
        <rFont val="Calibri"/>
        <family val="2"/>
        <scheme val="minor"/>
      </rPr>
      <t>Ø</t>
    </r>
    <r>
      <rPr>
        <sz val="9"/>
        <color theme="1"/>
        <rFont val="Arial"/>
        <family val="2"/>
      </rPr>
      <t>PSSELSKAP (VEAS)</t>
    </r>
  </si>
  <si>
    <t>Upgrading of wastewater treatment plant</t>
  </si>
  <si>
    <t>MUNICIPALITY OF TANUM</t>
  </si>
  <si>
    <t>Rebuilding of the Slussen lock</t>
  </si>
  <si>
    <t>Securing drinking water supply for 2 million inhabitants</t>
  </si>
  <si>
    <t>New effluent removal channel for adaptation to changing climate</t>
  </si>
  <si>
    <t xml:space="preserve">Increase of discharge capacity from the WWTP and reduction of the overflows of untreated wastewater into the Baltic Sea during heavy rainfall. </t>
  </si>
  <si>
    <t>4) Main indicator for wastewater projects is the added or upgraded treatment capacity presented as person equivalents (PE). One PE equals the pollution load in household sewage produced by one person, which expressed as biochemical oxygen demand is approximately 60-70 grams of oxygen per day (BOD5 or BOD7), depending on the applicable national standards for wastewater treatment. Projects include expansion of existing wastewater treatment capacity or replacement of less efficient wastewater treatment solutions, e.g. by connection of households to centralized plants or refurbishment of wastewater treatment.</t>
  </si>
  <si>
    <t>5) Energy recovery via biogas generated in anerobic digestion of wastewater sludge. Generated energy is typically utilized in the plant operations, in some cases the biogas is upgraded for vehicle use.</t>
  </si>
  <si>
    <t>Project-specific impact report for the NEB category "Green buildings"</t>
  </si>
  <si>
    <t>Type and level of green building certification</t>
  </si>
  <si>
    <t>Number of buildings</t>
  </si>
  <si>
    <r>
      <t>Gross floor area</t>
    </r>
    <r>
      <rPr>
        <b/>
        <vertAlign val="superscript"/>
        <sz val="9"/>
        <color rgb="FFFFFFFF"/>
        <rFont val="Arial"/>
        <family val="2"/>
      </rPr>
      <t>5</t>
    </r>
  </si>
  <si>
    <t>Added own carbon neutral generation of elecricity</t>
  </si>
  <si>
    <r>
      <t>LANDSBANKINN HF</t>
    </r>
    <r>
      <rPr>
        <vertAlign val="superscript"/>
        <sz val="9"/>
        <color rgb="FF000000"/>
        <rFont val="Arial"/>
        <family val="2"/>
      </rPr>
      <t>6</t>
    </r>
  </si>
  <si>
    <t>BREEAM Excellent</t>
  </si>
  <si>
    <t>INTEA FASTIGHETER AB</t>
  </si>
  <si>
    <t>Financing of a BREEAM Excellent certified regional command centre in Örebro and a BREEAM Excellent certified office building in Östersund, Sweden</t>
  </si>
  <si>
    <t>BREEAM Excellent and WELL Core</t>
  </si>
  <si>
    <t>CATENA LOGISTIKEN 3 AB</t>
  </si>
  <si>
    <t>BREEAM Excellent and WELL Core certified logistics centre in Jönköping Financing of a BREEAM Excellent and WELL Core logistics facility in Jönköping</t>
  </si>
  <si>
    <t>BREEAM Excellent and WELL Core Gold</t>
  </si>
  <si>
    <t>FABEGE AB</t>
  </si>
  <si>
    <t>Financing of the BREEAM Excellent and FEBY Gold certified Nationalarenan 3 in Stockholm, Sweden</t>
  </si>
  <si>
    <t>BREEAM Excellent and FEBY Gold</t>
  </si>
  <si>
    <t>EIENDOMSSPAR AS</t>
  </si>
  <si>
    <t>Financing of new green building, Veksthuset, in Oslo</t>
  </si>
  <si>
    <t>BREEAM NOR Excellent</t>
  </si>
  <si>
    <t>Refurbishment  of the building Fabrikken in Oslo and ground works for the adjacent building Veksthuset</t>
  </si>
  <si>
    <t>Financing part of a green office project in Norway</t>
  </si>
  <si>
    <t>VACSE AB</t>
  </si>
  <si>
    <t>Financing two green building projects in Färgskrapan and Jönköping, Sweden</t>
  </si>
  <si>
    <t>ENTRA ASA</t>
  </si>
  <si>
    <t>Financing the renovation of two green buildings in Oslo: Tordenskiolds gate 12 and St. Olavs plass 5</t>
  </si>
  <si>
    <t>BREEAM in-use Excellent</t>
  </si>
  <si>
    <t>OBOS EIENDOM AS</t>
  </si>
  <si>
    <t>Office building project "Oslo K"</t>
  </si>
  <si>
    <t>MØLLER EIENDOM HOLDING AS</t>
  </si>
  <si>
    <t>New office building at Harbitz Torg in Oslo</t>
  </si>
  <si>
    <t>LEED Platinum</t>
  </si>
  <si>
    <t>LIDL SVERIGE</t>
  </si>
  <si>
    <t>Financing of green buildings in Barkarby, Örebro and Visby, Sweden</t>
  </si>
  <si>
    <t>VASAKRONAN</t>
  </si>
  <si>
    <t>Financing of “Nya Kronan” office complex project in Sundbyberg, Stockholm</t>
  </si>
  <si>
    <t>ATRIUM LJUNGBERG</t>
  </si>
  <si>
    <t>Financing of Life City green building in Hagastaden Solna</t>
  </si>
  <si>
    <t>Financing part of the construction of public-tenant buildings in Sollentuna and Jönköping</t>
  </si>
  <si>
    <t>ORKLA</t>
  </si>
  <si>
    <t>Financing of the construction of the new headquarter in Skøyen, Oslo</t>
  </si>
  <si>
    <t>ENTRA</t>
  </si>
  <si>
    <t>Financing of three BREEAM Excellent certified campus and office building in Oslo and Trondheim</t>
  </si>
  <si>
    <t>UAB LIDL LIETUVA</t>
  </si>
  <si>
    <t>Two BREEAM Excellent certified stores in Lithuania</t>
  </si>
  <si>
    <t>LIDL SUOMI</t>
  </si>
  <si>
    <t>Logistics centre in Järvenpää, Finland</t>
  </si>
  <si>
    <t>Renovation and transformation of Sergelhuset (Stockholm) and Platinan (Gothenburg)</t>
  </si>
  <si>
    <t>Two LEED Platinum-certified office buildings in Sweden</t>
  </si>
  <si>
    <r>
      <t>FASTIGHETS AB ML</t>
    </r>
    <r>
      <rPr>
        <vertAlign val="superscript"/>
        <sz val="9"/>
        <color rgb="FF000000"/>
        <rFont val="Arial"/>
        <family val="2"/>
        <charset val="1"/>
      </rPr>
      <t>4</t>
    </r>
  </si>
  <si>
    <t>Synchrotron radiation laboratory in Lund, Sweden.</t>
  </si>
  <si>
    <t>BREEAM Oustanding</t>
  </si>
  <si>
    <t>4) The building has been substituted with another with same certification level</t>
  </si>
  <si>
    <t xml:space="preserve">5) Certified area. </t>
  </si>
  <si>
    <t>6) Gross area is  22 000 m2.</t>
  </si>
  <si>
    <t>Project-specific impact report for the NEB category "Renewable energy generation"</t>
  </si>
  <si>
    <t>Energy type</t>
  </si>
  <si>
    <r>
      <t>Added renewable energy capacity</t>
    </r>
    <r>
      <rPr>
        <b/>
        <vertAlign val="superscript"/>
        <sz val="9"/>
        <color theme="0"/>
        <rFont val="Arial"/>
        <family val="2"/>
      </rPr>
      <t>5</t>
    </r>
  </si>
  <si>
    <r>
      <t>Rehabilitated renewable energy capacity</t>
    </r>
    <r>
      <rPr>
        <b/>
        <vertAlign val="superscript"/>
        <sz val="9"/>
        <color theme="0"/>
        <rFont val="Arial"/>
        <family val="2"/>
      </rPr>
      <t>4</t>
    </r>
  </si>
  <si>
    <t>Increased renewable electricity generation</t>
  </si>
  <si>
    <r>
      <t>Increased renewable thermal energy generation</t>
    </r>
    <r>
      <rPr>
        <b/>
        <vertAlign val="superscript"/>
        <sz val="9"/>
        <color theme="0"/>
        <rFont val="Arial"/>
        <family val="2"/>
      </rPr>
      <t>5</t>
    </r>
  </si>
  <si>
    <r>
      <t>GHG emissions</t>
    </r>
    <r>
      <rPr>
        <b/>
        <vertAlign val="superscript"/>
        <sz val="8.1"/>
        <color theme="0"/>
        <rFont val="Arial"/>
        <family val="2"/>
      </rPr>
      <t>6</t>
    </r>
    <r>
      <rPr>
        <b/>
        <sz val="9"/>
        <color theme="0"/>
        <rFont val="Arial"/>
        <family val="2"/>
      </rPr>
      <t xml:space="preserve">
(reduced)</t>
    </r>
  </si>
  <si>
    <r>
      <t>GHG emissions</t>
    </r>
    <r>
      <rPr>
        <b/>
        <vertAlign val="superscript"/>
        <sz val="9"/>
        <color theme="0"/>
        <rFont val="Arial"/>
        <family val="2"/>
      </rPr>
      <t>6</t>
    </r>
    <r>
      <rPr>
        <b/>
        <sz val="9"/>
        <color theme="0"/>
        <rFont val="Arial"/>
        <family val="2"/>
      </rPr>
      <t xml:space="preserve">
(avoided)</t>
    </r>
  </si>
  <si>
    <t>KEMIJOKI OY</t>
  </si>
  <si>
    <t>Investment programme 2023-2027</t>
  </si>
  <si>
    <t>VINDPARK HULTEMA I MOTALA AB</t>
  </si>
  <si>
    <t>Financing of a 72.6 MW wind park in Motala, Sweden</t>
  </si>
  <si>
    <t>KLEV WIND AB</t>
  </si>
  <si>
    <t>Financing of a 146MW wind park in Sweden</t>
  </si>
  <si>
    <t xml:space="preserve">Wind power </t>
  </si>
  <si>
    <t>KÖLVALLEN VIND AB</t>
  </si>
  <si>
    <t>Financing a 277 MW windfarm, located in Ljusdal, Gävleborg in northern Sweden.</t>
  </si>
  <si>
    <t>ENEFIT GREEN AS</t>
  </si>
  <si>
    <t>Financing of wind power projects in Lithuania</t>
  </si>
  <si>
    <t xml:space="preserve">Financing of wind power projects in Finland </t>
  </si>
  <si>
    <t>Financing of a photovoltaic project in Estonia</t>
  </si>
  <si>
    <t>Solar power</t>
  </si>
  <si>
    <t>NORDKRAFT AS</t>
  </si>
  <si>
    <t>Financing of hydropower plants and electricity distribution network investments</t>
  </si>
  <si>
    <t>ØRSTED A/S</t>
  </si>
  <si>
    <t>EPV WINDPOWER LTD</t>
  </si>
  <si>
    <t>ORKUVEITA REYKJAVÍKUR</t>
  </si>
  <si>
    <t xml:space="preserve">Investments into Hellisheiði geothermal energy production </t>
  </si>
  <si>
    <t>TRØNDERENERGI</t>
  </si>
  <si>
    <r>
      <t>Investments in Fosen windpark</t>
    </r>
    <r>
      <rPr>
        <vertAlign val="superscript"/>
        <sz val="9"/>
        <color theme="1"/>
        <rFont val="Arial"/>
        <family val="2"/>
      </rPr>
      <t>10</t>
    </r>
  </si>
  <si>
    <t>POMERANIA WIND FARM SP. Z O.O.</t>
  </si>
  <si>
    <t>Poland</t>
  </si>
  <si>
    <t>Onshore windfarm in Pomeranian Voivode</t>
  </si>
  <si>
    <t>FORTUM</t>
  </si>
  <si>
    <t>Refurbishment of hydropower plants Mörsil and Krångede in Sweden, and Utanen in Finland</t>
  </si>
  <si>
    <t>Espoo Kivenlahti biomass district heating plant</t>
  </si>
  <si>
    <t>Bioenergy</t>
  </si>
  <si>
    <t>New hydropower plants in Fennefoss and Otra rivers</t>
  </si>
  <si>
    <t>KUURNAN VOIMA</t>
  </si>
  <si>
    <t>Refurbishment of Kuurna hydropower plant</t>
  </si>
  <si>
    <t>Refurbishment of three hydro power plants in Sweden (Långströmmen, Trängslätt, Forshuvudforsen) and Finland (Imatra)</t>
  </si>
  <si>
    <t>Investments in hydropower, a dam at the Langevatn reservoir and a tunnel</t>
  </si>
  <si>
    <t>SOGN OG FJORDANE</t>
  </si>
  <si>
    <t>Construction of Østerbø hydropower plant</t>
  </si>
  <si>
    <t>EIDEFOSS</t>
  </si>
  <si>
    <t>Construction of Rosten hydropower plant</t>
  </si>
  <si>
    <t>Rosten, Nedre Otta, and Tolga greenfield hydropower plants, Vamma hydropower plant extension</t>
  </si>
  <si>
    <t>Biofuel CHP plant in Stockholm</t>
  </si>
  <si>
    <t>6 hydropower plants in Norway</t>
  </si>
  <si>
    <t>Hydropower plant in southern Norway</t>
  </si>
  <si>
    <t>EPV TUULIVOIMA OY</t>
  </si>
  <si>
    <t>Wind farm in Vaasa</t>
  </si>
  <si>
    <t>GLITRE ENERGI (ENERGISELSKAPET BUSKERUD AS)</t>
  </si>
  <si>
    <t>Hydropower plants and electricity network in Buskerud</t>
  </si>
  <si>
    <t>EIDSIVA ENERGI AS</t>
  </si>
  <si>
    <t>Biofuel district heating plant</t>
  </si>
  <si>
    <t>STOCKHOLM EXERGI (AB FORTUM VÄRME HOLDING)</t>
  </si>
  <si>
    <t>AKERSHUS ENERGI AS</t>
  </si>
  <si>
    <t>Klosterfoss HPP in eastern Norway</t>
  </si>
  <si>
    <t>VÄXJÖ ENERGI AB</t>
  </si>
  <si>
    <t>TRANÅS STADSHUS AB</t>
  </si>
  <si>
    <t>Biofuel-based boiler in Tranås</t>
  </si>
  <si>
    <t>Hydropower plant modernization in Norway</t>
  </si>
  <si>
    <t xml:space="preserve">1) "Year" equals the latest year a project was allocated NEB proceeds. </t>
  </si>
  <si>
    <t>4) Includes both electricity and thermal energy.</t>
  </si>
  <si>
    <t xml:space="preserve">5) Increased thermal energy generation is not included for CHP projects where the greenhouse gas calculations are based solely on increased renewable electricity. </t>
  </si>
  <si>
    <t>6) Reduced GHG emissions include project-specific replacement of fossil fuel use and avoided GHG emissions refers to a baseline/alternative reference scenario. Amounts are expressed as thousands of tons per annum (kt).</t>
  </si>
  <si>
    <t xml:space="preserve">7) Additional loan to same CHP project as in 2014 to finance added capacity resulting in additional impact. Project included both energy efficiency gains in the electricity system and increased renewable electricity generation, the estimate of 850 GWh/a is a net value for added renewable energy.  </t>
  </si>
  <si>
    <t xml:space="preserve">8) Calculation of GHG emissions (reduced) include replacement of oil but an increased use of peat, giving an overall increase in direct emissions. </t>
  </si>
  <si>
    <t>9) Project includes production of 100,000 t/a or 1.2 million litres/a of renewable biodiesel.</t>
  </si>
  <si>
    <t xml:space="preserve">10) The installed capacity and electricity generation (P90 estimate) includes all six wind farms within the Fosen project, as NIB's share of financing and share of impact is calculated against the total Fosen windpark project cost.  </t>
  </si>
  <si>
    <t>11) Shown as country, where the project is implemented. The costumer's country is Denmark.</t>
  </si>
  <si>
    <t>LAHTI ENERGY LTD</t>
  </si>
  <si>
    <t>Three wind farms in Siikajoki, Alajoki-Peuralinna, and Närpiö, Finland.</t>
  </si>
  <si>
    <t>Natural gas plant refurbishment to biogas plant and new electric boiler.</t>
  </si>
  <si>
    <t>Orkuveita Reykjavikur (OR) investment program for the district heating system consists of several smaller projects to both refurbish existing infrastructure as well as connecting new areas to the network.</t>
  </si>
  <si>
    <t>Majority of the investments involve refurbishing of the two largest geothermal stations in Iceland.</t>
  </si>
  <si>
    <t>RIGAS SILTUMS AS</t>
  </si>
  <si>
    <t>Latvia</t>
  </si>
  <si>
    <t>Energy generation from biomass and increase of production effectiveness.</t>
  </si>
  <si>
    <t>STOCKHOLM EXERGI HOLDING AB (PUBL)</t>
  </si>
  <si>
    <t>Financing of Modernising of KVV1 combined heat and power plant at Värtaverket, investment program in district heating network years 2023-2026 and R&amp;D costs in year 2023 regarding the BECCS</t>
  </si>
  <si>
    <t>SIAULIU ENERGIJA, AB</t>
  </si>
  <si>
    <t>Financing of design and construction of the 20 MW biofuel power plant in Siauliai Municipality,Lithuania</t>
  </si>
  <si>
    <r>
      <t>UAB LT ENERGIJA</t>
    </r>
    <r>
      <rPr>
        <vertAlign val="superscript"/>
        <sz val="9"/>
        <color theme="1"/>
        <rFont val="Arial"/>
        <family val="2"/>
      </rPr>
      <t>12</t>
    </r>
  </si>
  <si>
    <t xml:space="preserve">Construction of a 264MW wind farm. </t>
  </si>
  <si>
    <t>Wind power projects: Silaile II; Akmene (Lithuania) and Purtse (Estonia).</t>
  </si>
  <si>
    <r>
      <t>Netherlands</t>
    </r>
    <r>
      <rPr>
        <vertAlign val="superscript"/>
        <sz val="9"/>
        <color theme="1"/>
        <rFont val="Arial"/>
        <family val="2"/>
      </rPr>
      <t>11</t>
    </r>
  </si>
  <si>
    <t>Financing of the construction and the operation of the Borssele 1 and 2 offshore wind farm.</t>
  </si>
  <si>
    <t>102 MW onshore wind farm located in Närpiö, Finland</t>
  </si>
  <si>
    <t>Å ENERGI AS (AGDER ENERGI)</t>
  </si>
  <si>
    <t>HAFSLUND (E-CO ENERGI)</t>
  </si>
  <si>
    <r>
      <t>STOCKHOLM EXERGI (AB FORTUM VÄRME HOLDING)</t>
    </r>
    <r>
      <rPr>
        <vertAlign val="superscript"/>
        <sz val="9"/>
        <color rgb="FF000000"/>
        <rFont val="Arial"/>
        <family val="2"/>
      </rPr>
      <t>5</t>
    </r>
  </si>
  <si>
    <r>
      <t>Biomass CHP in Stockholm</t>
    </r>
    <r>
      <rPr>
        <vertAlign val="superscript"/>
        <sz val="9"/>
        <color theme="1"/>
        <rFont val="Arial"/>
        <family val="2"/>
      </rPr>
      <t>7</t>
    </r>
  </si>
  <si>
    <r>
      <t>Biofuel CHP</t>
    </r>
    <r>
      <rPr>
        <vertAlign val="superscript"/>
        <sz val="9"/>
        <color theme="1"/>
        <rFont val="Arial"/>
        <family val="2"/>
      </rPr>
      <t>8</t>
    </r>
  </si>
  <si>
    <t>12) The loan is divided  into two tranches, therefore the impact is only captured once</t>
  </si>
  <si>
    <r>
      <rPr>
        <b/>
        <sz val="11"/>
        <color theme="1"/>
        <rFont val="Arial"/>
        <family val="2"/>
      </rPr>
      <t>OUTCOME AND IMPACT OF ENVIRONMENTAL BOND FINANCED PROJECTS 2011-Aug 2024</t>
    </r>
    <r>
      <rPr>
        <sz val="11"/>
        <color theme="1"/>
        <rFont val="Arial"/>
        <family val="2"/>
      </rPr>
      <t xml:space="preserve">
(prorated to NIB's share of financing)</t>
    </r>
  </si>
  <si>
    <r>
      <t xml:space="preserve">OUTCOME AND IMPACT OF BLUE BOND-FINANCED PROJECTS 2019- Aug 2024
</t>
    </r>
    <r>
      <rPr>
        <sz val="11"/>
        <color theme="1"/>
        <rFont val="Arial"/>
        <family val="2"/>
      </rPr>
      <t>(prorated to NIB's share of financing)</t>
    </r>
  </si>
  <si>
    <r>
      <t>The data in these tables contain up-to-date information on outstanding projects in the NEB pool on 31.12.2025.</t>
    </r>
    <r>
      <rPr>
        <b/>
        <sz val="12"/>
        <rFont val="Arial"/>
        <family val="2"/>
      </rPr>
      <t xml:space="preserve">
There have been no new allocations in 2025, as all new NEB disbursements have been allocated to the new NEB pool since September 2024.
The impact figures may differ from previous years, as the impacts of repaid loans have been removed.</t>
    </r>
    <r>
      <rPr>
        <b/>
        <sz val="12"/>
        <color rgb="FFC00000"/>
        <rFont val="Arial"/>
        <family val="2"/>
      </rPr>
      <t xml:space="preserve">
</t>
    </r>
    <r>
      <rPr>
        <b/>
        <sz val="12"/>
        <color theme="1"/>
        <rFont val="Arial"/>
        <family val="2"/>
      </rPr>
      <t>All figures have been aggregated and rounded according to standard rounding principles (applied since 2023). Consequently, the sum of individual figures may deviate from the total figures presented on NIB's website and from previous years.</t>
    </r>
  </si>
  <si>
    <t>As of 31 August 2024 (updated on 31 December 2025)</t>
  </si>
  <si>
    <t>Total estimated impact of projects financed, not pro-rated</t>
  </si>
  <si>
    <t>5) Reduced GHG emissions include project-specific replacement of fossil fuel use and avoided GHG emissions refers to a baseline/alternative reference scenario. Amounts are expressed as thousands of tons per annum (kt).</t>
  </si>
  <si>
    <t>Financing green transport and green transport infrastructure and comprises of electric and biofuel vehicles, as well as charging infrastructure and bicycles.</t>
  </si>
  <si>
    <t>3) Share of the agreed loan that has been disbursed either during 2024 or as cumulative share by year end 2024. To calculate NIB's pro-rated share of the impact based on disbursed amounts, multiply the total impact of the project by the agreed share of financing and by the disbursed share. Note: Until 2017, NIB's pro-rated share was calculated based on agreed loan amounts and thus the disbursed share is 100% for these projects in the table. Starting from 2022, NEB impact data includes only the impact of outstanding loans.</t>
  </si>
  <si>
    <t>3) Share of the agreed loan that has been disbursed either during 2024 or as cumulative share by year end 2024. To calculate NIB's pro-rated share of the impact based on disbursed amounts, multiply the total impact of the project by the agreed share of financing and by the disbursed share.
Note: Until 2017, NIB's pro-rated share was calculated based on agreed loan amounts and thus the disbursed share is 100% for these projects in the table. Starting from 2022, NEB impact data includes only the impact of not matured loans.</t>
  </si>
  <si>
    <t>3) Share of the agreed loan that has been disbursed either during 2024 or as cumulative share by year end 2024. To calculate NIB's pro-rated share of the impact based on disbursed amounts, multiply the total impact of the project by the agreed share of financing and by the disbursed share. Note: Until 2017, NIB's pro-rated share was calculated based on agreed loan amounts and thus the disbursed share is 100% for these projects in the table. Starting from 2022, NEB impact data includes only the impact of outstanding loans, except loans that have been included into the pool and repaid the same year.</t>
  </si>
  <si>
    <t>Financing Landsbankinn's new BREEAM Excellent headquarter building in Reykjavik.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</si>
</sst>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b/>
      <sz val="12"/>
      <color theme="1"/>
      <name val="Arial"/>
      <family val="2"/>
    </font>
    <font>
      <b/>
      <vertAlign val="superscript"/>
      <sz val="12"/>
      <color theme="1"/>
      <name val="Arial"/>
      <family val="2"/>
    </font>
    <font>
      <b/>
      <vertAlign val="superscript"/>
      <sz val="11"/>
      <color theme="1"/>
      <name val="Arial"/>
      <family val="2"/>
    </font>
    <font>
      <vertAlign val="superscript"/>
      <sz val="11"/>
      <color theme="1"/>
      <name val="Arial"/>
      <family val="2"/>
    </font>
    <font>
      <b/>
      <sz val="11"/>
      <color theme="0"/>
      <name val="Arial"/>
      <family val="2"/>
    </font>
    <font>
      <b/>
      <vertAlign val="superscript"/>
      <sz val="11"/>
      <color theme="0"/>
      <name val="Arial"/>
      <family val="2"/>
    </font>
    <font>
      <sz val="10"/>
      <color theme="1"/>
      <name val="Arial"/>
      <family val="2"/>
    </font>
    <font>
      <sz val="12"/>
      <color theme="1"/>
      <name val="Arial"/>
      <family val="2"/>
    </font>
    <font>
      <vertAlign val="superscript"/>
      <sz val="12"/>
      <color theme="1"/>
      <name val="Arial"/>
      <family val="2"/>
    </font>
    <font>
      <u/>
      <sz val="11"/>
      <color theme="10"/>
      <name val="Arial"/>
      <family val="2"/>
    </font>
    <font>
      <sz val="11"/>
      <color theme="1"/>
      <name val="Calibri"/>
      <family val="2"/>
      <scheme val="minor"/>
    </font>
    <font>
      <b/>
      <sz val="14"/>
      <color theme="1"/>
      <name val="Arial"/>
      <family val="2"/>
    </font>
    <font>
      <b/>
      <sz val="9"/>
      <color theme="1"/>
      <name val="Arial"/>
      <family val="2"/>
    </font>
    <font>
      <b/>
      <sz val="9"/>
      <color theme="0"/>
      <name val="Arial"/>
      <family val="2"/>
    </font>
    <font>
      <b/>
      <vertAlign val="superscript"/>
      <sz val="9"/>
      <color theme="0"/>
      <name val="Arial"/>
      <family val="2"/>
    </font>
    <font>
      <sz val="9"/>
      <color theme="1"/>
      <name val="Arial"/>
      <family val="2"/>
    </font>
    <font>
      <sz val="9"/>
      <color rgb="FF000000"/>
      <name val="Arial"/>
      <family val="2"/>
    </font>
    <font>
      <sz val="9"/>
      <color rgb="FF000000"/>
      <name val="Arial"/>
      <family val="2"/>
      <charset val="1"/>
    </font>
    <font>
      <sz val="8"/>
      <name val="Calibri"/>
      <family val="2"/>
      <scheme val="minor"/>
    </font>
    <font>
      <sz val="9"/>
      <color theme="1"/>
      <name val="Calibri"/>
      <family val="2"/>
      <scheme val="minor"/>
    </font>
    <font>
      <sz val="8"/>
      <color theme="1"/>
      <name val="Calibri"/>
      <family val="2"/>
      <scheme val="minor"/>
    </font>
    <font>
      <b/>
      <sz val="9"/>
      <color rgb="FFFFFFFF"/>
      <name val="Arial"/>
      <family val="2"/>
    </font>
    <font>
      <b/>
      <vertAlign val="superscript"/>
      <sz val="9"/>
      <color rgb="FFFFFFFF"/>
      <name val="Arial"/>
      <family val="2"/>
    </font>
    <font>
      <sz val="9"/>
      <name val="Arial"/>
      <family val="2"/>
    </font>
    <font>
      <sz val="10"/>
      <name val="Arial"/>
      <family val="2"/>
    </font>
    <font>
      <sz val="9"/>
      <color rgb="FFFF0000"/>
      <name val="Arial"/>
      <family val="2"/>
    </font>
    <font>
      <sz val="8"/>
      <name val="Arial"/>
      <family val="2"/>
    </font>
    <font>
      <sz val="8"/>
      <color rgb="FF000000"/>
      <name val="Arial"/>
      <family val="2"/>
    </font>
    <font>
      <sz val="11"/>
      <color rgb="FF000000"/>
      <name val="Arial"/>
      <family val="2"/>
    </font>
    <font>
      <vertAlign val="superscript"/>
      <sz val="9"/>
      <name val="Calibri"/>
      <family val="2"/>
      <scheme val="minor"/>
    </font>
    <font>
      <sz val="9"/>
      <name val="Calibri"/>
      <family val="2"/>
      <scheme val="minor"/>
    </font>
    <font>
      <sz val="9"/>
      <color rgb="FFFFFFFF"/>
      <name val="Arial"/>
      <family val="2"/>
    </font>
    <font>
      <sz val="11"/>
      <name val="Arial"/>
      <family val="2"/>
    </font>
    <font>
      <vertAlign val="superscript"/>
      <sz val="9"/>
      <color rgb="FF000000"/>
      <name val="Arial"/>
      <family val="2"/>
    </font>
    <font>
      <vertAlign val="superscript"/>
      <sz val="9"/>
      <color rgb="FF000000"/>
      <name val="Arial"/>
      <family val="2"/>
      <charset val="1"/>
    </font>
    <font>
      <b/>
      <vertAlign val="superscript"/>
      <sz val="8.1"/>
      <color theme="0"/>
      <name val="Arial"/>
      <family val="2"/>
    </font>
    <font>
      <vertAlign val="superscript"/>
      <sz val="9"/>
      <color theme="1"/>
      <name val="Arial"/>
      <family val="2"/>
    </font>
    <font>
      <sz val="8"/>
      <color theme="1"/>
      <name val="Arial"/>
      <family val="2"/>
    </font>
    <font>
      <sz val="10"/>
      <color theme="1"/>
      <name val="Calibri"/>
      <family val="2"/>
      <scheme val="minor"/>
    </font>
    <font>
      <b/>
      <sz val="12"/>
      <color rgb="FFC00000"/>
      <name val="Arial"/>
      <family val="2"/>
    </font>
    <font>
      <b/>
      <sz val="12"/>
      <name val="Arial"/>
      <family val="2"/>
    </font>
    <font>
      <sz val="9"/>
      <color theme="0"/>
      <name val="Arial"/>
      <family val="2"/>
    </font>
  </fonts>
  <fills count="20">
    <fill>
      <patternFill patternType="none"/>
    </fill>
    <fill>
      <patternFill patternType="gray125"/>
    </fill>
    <fill>
      <patternFill patternType="solid">
        <fgColor theme="8" tint="0.79998168889431442"/>
        <bgColor indexed="64"/>
      </patternFill>
    </fill>
    <fill>
      <patternFill patternType="solid">
        <fgColor rgb="FF165788"/>
        <bgColor indexed="64"/>
      </patternFill>
    </fill>
    <fill>
      <patternFill patternType="solid">
        <fgColor theme="6" tint="0.79998168889431442"/>
        <bgColor indexed="64"/>
      </patternFill>
    </fill>
    <fill>
      <patternFill patternType="solid">
        <fgColor theme="2"/>
        <bgColor indexed="64"/>
      </patternFill>
    </fill>
    <fill>
      <patternFill patternType="solid">
        <fgColor rgb="FFD7EAF9"/>
        <bgColor indexed="64"/>
      </patternFill>
    </fill>
    <fill>
      <patternFill patternType="solid">
        <fgColor rgb="FF165788"/>
        <bgColor rgb="FF000000"/>
      </patternFill>
    </fill>
    <fill>
      <patternFill patternType="solid">
        <fgColor theme="0"/>
        <bgColor indexed="64"/>
      </patternFill>
    </fill>
    <fill>
      <patternFill patternType="solid">
        <fgColor rgb="FFDEEEFA"/>
        <bgColor indexed="64"/>
      </patternFill>
    </fill>
    <fill>
      <patternFill patternType="solid">
        <fgColor theme="2"/>
        <bgColor rgb="FF000000"/>
      </patternFill>
    </fill>
    <fill>
      <patternFill patternType="solid">
        <fgColor rgb="FFFFFFFF"/>
        <bgColor indexed="64"/>
      </patternFill>
    </fill>
    <fill>
      <patternFill patternType="solid">
        <fgColor rgb="FFE2F0FA"/>
        <bgColor indexed="64"/>
      </patternFill>
    </fill>
    <fill>
      <patternFill patternType="solid">
        <fgColor rgb="FFC6E1F6"/>
        <bgColor indexed="64"/>
      </patternFill>
    </fill>
    <fill>
      <patternFill patternType="solid">
        <fgColor rgb="FFD1E7F7"/>
        <bgColor indexed="64"/>
      </patternFill>
    </fill>
    <fill>
      <patternFill patternType="solid">
        <fgColor theme="0"/>
        <bgColor rgb="FF000000"/>
      </patternFill>
    </fill>
    <fill>
      <patternFill patternType="solid">
        <fgColor theme="0"/>
        <bgColor theme="4" tint="0.79998168889431442"/>
      </patternFill>
    </fill>
    <fill>
      <patternFill patternType="solid">
        <fgColor rgb="FF165788"/>
        <bgColor theme="4" tint="0.79998168889431442"/>
      </patternFill>
    </fill>
    <fill>
      <patternFill patternType="solid">
        <fgColor theme="2" tint="-9.9978637043366805E-2"/>
        <bgColor indexed="64"/>
      </patternFill>
    </fill>
    <fill>
      <patternFill patternType="solid">
        <fgColor rgb="FFE5F2F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applyNumberFormat="0" applyFill="0" applyBorder="0" applyAlignment="0" applyProtection="0"/>
    <xf numFmtId="9" fontId="14" fillId="0" borderId="0" applyFont="0" applyFill="0" applyBorder="0" applyAlignment="0" applyProtection="0"/>
    <xf numFmtId="0" fontId="14" fillId="0" borderId="0"/>
  </cellStyleXfs>
  <cellXfs count="258">
    <xf numFmtId="0" fontId="0" fillId="0" borderId="0" xfId="0"/>
    <xf numFmtId="0" fontId="2" fillId="0" borderId="0" xfId="0" applyFont="1"/>
    <xf numFmtId="0" fontId="2" fillId="0" borderId="0" xfId="0" applyFont="1" applyAlignment="1">
      <alignment vertical="center"/>
    </xf>
    <xf numFmtId="3" fontId="2" fillId="0" borderId="4" xfId="0" applyNumberFormat="1" applyFont="1" applyBorder="1" applyAlignment="1">
      <alignment vertical="center"/>
    </xf>
    <xf numFmtId="3" fontId="2" fillId="0" borderId="1" xfId="0" applyNumberFormat="1" applyFont="1" applyBorder="1" applyAlignment="1">
      <alignment vertical="center"/>
    </xf>
    <xf numFmtId="3" fontId="3" fillId="0" borderId="1" xfId="0" applyNumberFormat="1" applyFont="1" applyBorder="1" applyAlignment="1">
      <alignment horizontal="center" vertical="center"/>
    </xf>
    <xf numFmtId="3" fontId="3" fillId="0" borderId="5"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1" xfId="0" applyNumberFormat="1" applyFont="1" applyBorder="1" applyAlignment="1">
      <alignment vertical="center" wrapText="1"/>
    </xf>
    <xf numFmtId="3" fontId="2"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wrapText="1"/>
    </xf>
    <xf numFmtId="3" fontId="2" fillId="0" borderId="8" xfId="0" applyNumberFormat="1" applyFont="1" applyBorder="1" applyAlignment="1">
      <alignment vertical="center"/>
    </xf>
    <xf numFmtId="3" fontId="2" fillId="0" borderId="2" xfId="0" applyNumberFormat="1" applyFont="1" applyBorder="1" applyAlignment="1">
      <alignment vertical="center"/>
    </xf>
    <xf numFmtId="3" fontId="2" fillId="0" borderId="1" xfId="0" applyNumberFormat="1" applyFont="1" applyBorder="1" applyAlignment="1">
      <alignment horizontal="right" vertical="center"/>
    </xf>
    <xf numFmtId="3" fontId="2" fillId="0" borderId="2" xfId="0" applyNumberFormat="1" applyFont="1" applyBorder="1" applyAlignment="1">
      <alignment horizontal="center" vertical="center"/>
    </xf>
    <xf numFmtId="3" fontId="2" fillId="0" borderId="9" xfId="0" applyNumberFormat="1" applyFont="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3" fontId="8" fillId="3" borderId="8" xfId="0" applyNumberFormat="1" applyFont="1" applyFill="1" applyBorder="1" applyAlignment="1">
      <alignment vertical="center"/>
    </xf>
    <xf numFmtId="3" fontId="8" fillId="3" borderId="2" xfId="0" applyNumberFormat="1" applyFont="1" applyFill="1" applyBorder="1" applyAlignment="1">
      <alignment vertical="center"/>
    </xf>
    <xf numFmtId="3" fontId="8" fillId="3" borderId="2" xfId="0" applyNumberFormat="1" applyFont="1" applyFill="1" applyBorder="1" applyAlignment="1">
      <alignment horizontal="center" vertical="center"/>
    </xf>
    <xf numFmtId="3" fontId="11" fillId="3" borderId="6"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7" xfId="0" applyNumberFormat="1" applyFont="1" applyFill="1" applyBorder="1" applyAlignment="1">
      <alignment horizontal="center" vertical="center" wrapText="1"/>
    </xf>
    <xf numFmtId="3" fontId="10" fillId="0" borderId="0" xfId="0" applyNumberFormat="1" applyFont="1" applyAlignment="1">
      <alignment vertical="center"/>
    </xf>
    <xf numFmtId="0" fontId="2" fillId="0" borderId="0" xfId="0" applyFont="1" applyAlignment="1">
      <alignment horizontal="left" wrapText="1"/>
    </xf>
    <xf numFmtId="0" fontId="10" fillId="0" borderId="0" xfId="0" applyFont="1" applyAlignment="1">
      <alignment horizontal="left"/>
    </xf>
    <xf numFmtId="0" fontId="17" fillId="3" borderId="0" xfId="0" applyFont="1" applyFill="1" applyAlignment="1">
      <alignment horizontal="center" vertical="center"/>
    </xf>
    <xf numFmtId="0" fontId="17" fillId="3" borderId="0" xfId="0" applyFont="1" applyFill="1" applyAlignment="1">
      <alignment horizontal="center" vertical="center" wrapText="1"/>
    </xf>
    <xf numFmtId="0" fontId="19" fillId="5" borderId="0" xfId="0" applyFont="1" applyFill="1"/>
    <xf numFmtId="0" fontId="19" fillId="5" borderId="0" xfId="0" applyFont="1" applyFill="1" applyAlignment="1">
      <alignment horizontal="center"/>
    </xf>
    <xf numFmtId="0" fontId="19" fillId="0" borderId="0" xfId="0" applyFont="1" applyAlignment="1">
      <alignment horizontal="left"/>
    </xf>
    <xf numFmtId="9" fontId="19" fillId="0" borderId="0" xfId="0" applyNumberFormat="1" applyFont="1" applyAlignment="1">
      <alignment horizontal="center"/>
    </xf>
    <xf numFmtId="9" fontId="19" fillId="0" borderId="0" xfId="2" applyFont="1" applyAlignment="1">
      <alignment horizontal="center"/>
    </xf>
    <xf numFmtId="164" fontId="19" fillId="0" borderId="0" xfId="2" applyNumberFormat="1" applyFont="1" applyAlignment="1">
      <alignment horizontal="center"/>
    </xf>
    <xf numFmtId="0" fontId="19" fillId="0" borderId="0" xfId="0" applyFont="1" applyAlignment="1">
      <alignment horizontal="center"/>
    </xf>
    <xf numFmtId="3" fontId="19" fillId="0" borderId="0" xfId="0" applyNumberFormat="1" applyFont="1" applyAlignment="1">
      <alignment horizontal="center"/>
    </xf>
    <xf numFmtId="0" fontId="20" fillId="0" borderId="0" xfId="0" applyFont="1" applyAlignment="1">
      <alignment vertical="center"/>
    </xf>
    <xf numFmtId="0" fontId="21" fillId="0" borderId="0" xfId="0" applyFont="1"/>
    <xf numFmtId="0" fontId="19" fillId="3" borderId="0" xfId="0" applyFont="1" applyFill="1" applyAlignment="1">
      <alignment horizontal="left"/>
    </xf>
    <xf numFmtId="9" fontId="19" fillId="3" borderId="0" xfId="0" applyNumberFormat="1" applyFont="1" applyFill="1" applyAlignment="1">
      <alignment horizontal="center"/>
    </xf>
    <xf numFmtId="9" fontId="19" fillId="3" borderId="0" xfId="2" applyFont="1" applyFill="1" applyAlignment="1">
      <alignment horizontal="center"/>
    </xf>
    <xf numFmtId="164" fontId="19" fillId="3" borderId="0" xfId="2" applyNumberFormat="1" applyFont="1" applyFill="1" applyAlignment="1">
      <alignment horizontal="center"/>
    </xf>
    <xf numFmtId="0" fontId="19" fillId="3" borderId="0" xfId="0" applyFont="1" applyFill="1" applyAlignment="1">
      <alignment horizontal="center"/>
    </xf>
    <xf numFmtId="3" fontId="19" fillId="3" borderId="0" xfId="0" applyNumberFormat="1" applyFont="1" applyFill="1" applyAlignment="1">
      <alignment horizontal="center"/>
    </xf>
    <xf numFmtId="0" fontId="24" fillId="0" borderId="0" xfId="0" applyFont="1" applyAlignment="1">
      <alignment vertical="center"/>
    </xf>
    <xf numFmtId="0" fontId="0" fillId="0" borderId="0" xfId="0" applyAlignment="1">
      <alignment vertical="center"/>
    </xf>
    <xf numFmtId="0" fontId="25" fillId="7" borderId="0" xfId="0" applyFont="1" applyFill="1" applyAlignment="1">
      <alignment horizontal="center" vertical="center" wrapText="1"/>
    </xf>
    <xf numFmtId="0" fontId="19" fillId="0" borderId="0" xfId="0" applyFont="1"/>
    <xf numFmtId="0" fontId="19" fillId="5" borderId="0" xfId="0" applyFont="1" applyFill="1" applyAlignment="1">
      <alignment vertical="center"/>
    </xf>
    <xf numFmtId="0" fontId="27" fillId="5" borderId="0" xfId="0" applyFont="1" applyFill="1" applyAlignment="1">
      <alignment horizontal="center" vertical="center" wrapText="1"/>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9" fontId="27" fillId="0" borderId="0" xfId="0" applyNumberFormat="1" applyFont="1" applyAlignment="1">
      <alignment horizontal="center" vertical="center" wrapText="1"/>
    </xf>
    <xf numFmtId="164" fontId="27" fillId="0" borderId="0" xfId="0" applyNumberFormat="1" applyFont="1" applyAlignment="1">
      <alignment horizontal="center" vertical="center" wrapText="1"/>
    </xf>
    <xf numFmtId="0" fontId="20" fillId="0" borderId="0" xfId="0" applyFont="1" applyAlignment="1">
      <alignment horizontal="center" vertical="center"/>
    </xf>
    <xf numFmtId="3" fontId="20" fillId="0" borderId="0" xfId="0" applyNumberFormat="1" applyFont="1" applyAlignment="1">
      <alignment horizontal="center" vertical="center"/>
    </xf>
    <xf numFmtId="3" fontId="27" fillId="0" borderId="0" xfId="0" applyNumberFormat="1" applyFont="1" applyAlignment="1">
      <alignment horizontal="center" vertical="center"/>
    </xf>
    <xf numFmtId="0" fontId="19" fillId="0" borderId="0" xfId="0" applyFont="1" applyAlignment="1">
      <alignment vertical="center"/>
    </xf>
    <xf numFmtId="0" fontId="27" fillId="0" borderId="0" xfId="0" applyFont="1" applyAlignment="1">
      <alignment horizontal="center" vertical="center"/>
    </xf>
    <xf numFmtId="9" fontId="27" fillId="0" borderId="0" xfId="0" applyNumberFormat="1" applyFont="1" applyAlignment="1">
      <alignment horizontal="center" vertical="center"/>
    </xf>
    <xf numFmtId="0" fontId="27" fillId="0" borderId="0" xfId="0" applyFont="1" applyAlignment="1">
      <alignment horizontal="center" vertical="center" wrapText="1"/>
    </xf>
    <xf numFmtId="0" fontId="2" fillId="3" borderId="0" xfId="0" applyFont="1" applyFill="1" applyAlignment="1">
      <alignment horizontal="center"/>
    </xf>
    <xf numFmtId="0" fontId="2" fillId="3" borderId="0" xfId="0" applyFont="1" applyFill="1" applyAlignment="1">
      <alignment horizontal="left" wrapText="1"/>
    </xf>
    <xf numFmtId="9" fontId="2" fillId="3" borderId="0" xfId="0" applyNumberFormat="1" applyFont="1" applyFill="1" applyAlignment="1">
      <alignment horizontal="center"/>
    </xf>
    <xf numFmtId="9" fontId="2" fillId="3" borderId="0" xfId="2" applyFont="1" applyFill="1" applyAlignment="1">
      <alignment horizontal="center"/>
    </xf>
    <xf numFmtId="3" fontId="2" fillId="3" borderId="0" xfId="0" applyNumberFormat="1" applyFont="1" applyFill="1" applyAlignment="1">
      <alignment horizontal="center"/>
    </xf>
    <xf numFmtId="3" fontId="2" fillId="3" borderId="0" xfId="0" applyNumberFormat="1" applyFont="1" applyFill="1" applyAlignment="1">
      <alignment horizontal="center" wrapText="1"/>
    </xf>
    <xf numFmtId="0" fontId="2" fillId="3" borderId="0" xfId="0" applyFont="1" applyFill="1"/>
    <xf numFmtId="0" fontId="2" fillId="8" borderId="0" xfId="0" applyFont="1" applyFill="1" applyAlignment="1">
      <alignment horizontal="center"/>
    </xf>
    <xf numFmtId="0" fontId="2" fillId="8" borderId="0" xfId="0" applyFont="1" applyFill="1" applyAlignment="1">
      <alignment horizontal="left" wrapText="1"/>
    </xf>
    <xf numFmtId="9" fontId="2" fillId="8" borderId="0" xfId="0" applyNumberFormat="1" applyFont="1" applyFill="1" applyAlignment="1">
      <alignment horizontal="center"/>
    </xf>
    <xf numFmtId="9" fontId="2" fillId="8" borderId="0" xfId="2" applyFont="1" applyFill="1" applyAlignment="1">
      <alignment horizontal="center"/>
    </xf>
    <xf numFmtId="3" fontId="2" fillId="8" borderId="0" xfId="0" applyNumberFormat="1" applyFont="1" applyFill="1" applyAlignment="1">
      <alignment horizontal="center"/>
    </xf>
    <xf numFmtId="3" fontId="2" fillId="8" borderId="0" xfId="0" applyNumberFormat="1" applyFont="1" applyFill="1" applyAlignment="1">
      <alignment horizontal="center" wrapText="1"/>
    </xf>
    <xf numFmtId="0" fontId="2" fillId="8" borderId="0" xfId="0" applyFont="1" applyFill="1"/>
    <xf numFmtId="0" fontId="0" fillId="0" borderId="0" xfId="0" applyAlignment="1">
      <alignment horizontal="left" vertical="center"/>
    </xf>
    <xf numFmtId="0" fontId="25" fillId="3" borderId="0" xfId="0" applyFont="1" applyFill="1" applyAlignment="1">
      <alignment horizontal="center" vertical="center" wrapText="1"/>
    </xf>
    <xf numFmtId="0" fontId="27" fillId="5" borderId="0" xfId="0" applyFont="1" applyFill="1" applyAlignment="1">
      <alignment horizontal="center" vertical="center"/>
    </xf>
    <xf numFmtId="0" fontId="10" fillId="5" borderId="0" xfId="0" applyFont="1" applyFill="1" applyAlignment="1">
      <alignment horizontal="center" vertical="center"/>
    </xf>
    <xf numFmtId="0" fontId="27" fillId="10" borderId="0" xfId="0" applyFont="1" applyFill="1" applyAlignment="1">
      <alignment horizontal="left" vertical="center"/>
    </xf>
    <xf numFmtId="0" fontId="27" fillId="5" borderId="0" xfId="0" applyFont="1" applyFill="1" applyAlignment="1">
      <alignment horizontal="left" vertical="center"/>
    </xf>
    <xf numFmtId="0" fontId="27" fillId="5" borderId="0" xfId="0" applyFont="1" applyFill="1" applyAlignment="1">
      <alignment horizontal="left" vertical="center" wrapText="1"/>
    </xf>
    <xf numFmtId="9" fontId="27" fillId="5" borderId="0" xfId="0" applyNumberFormat="1" applyFont="1" applyFill="1" applyAlignment="1">
      <alignment horizontal="center" vertical="center"/>
    </xf>
    <xf numFmtId="164" fontId="27" fillId="5" borderId="0" xfId="0" applyNumberFormat="1" applyFont="1" applyFill="1" applyAlignment="1">
      <alignment horizontal="center" vertical="center"/>
    </xf>
    <xf numFmtId="0" fontId="28" fillId="5" borderId="0" xfId="0" applyFont="1" applyFill="1" applyAlignment="1">
      <alignment horizontal="center" vertical="center"/>
    </xf>
    <xf numFmtId="0" fontId="27" fillId="11" borderId="0" xfId="0" applyFont="1" applyFill="1" applyAlignment="1">
      <alignment horizontal="left" vertical="center"/>
    </xf>
    <xf numFmtId="0" fontId="20" fillId="11" borderId="0" xfId="0" applyFont="1" applyFill="1" applyAlignment="1">
      <alignment vertical="center"/>
    </xf>
    <xf numFmtId="0" fontId="27" fillId="11" borderId="0" xfId="0" applyFont="1" applyFill="1" applyAlignment="1">
      <alignment horizontal="left" vertical="center" wrapText="1"/>
    </xf>
    <xf numFmtId="9" fontId="27" fillId="11" borderId="0" xfId="0" applyNumberFormat="1" applyFont="1" applyFill="1" applyAlignment="1">
      <alignment horizontal="center" vertical="center"/>
    </xf>
    <xf numFmtId="164" fontId="27" fillId="11" borderId="0" xfId="0" applyNumberFormat="1" applyFont="1" applyFill="1" applyAlignment="1">
      <alignment horizontal="center" vertical="center"/>
    </xf>
    <xf numFmtId="3" fontId="27" fillId="11" borderId="0" xfId="0" applyNumberFormat="1" applyFont="1" applyFill="1" applyAlignment="1">
      <alignment horizontal="center" vertical="center"/>
    </xf>
    <xf numFmtId="0" fontId="27" fillId="11" borderId="0" xfId="0" applyFont="1" applyFill="1" applyAlignment="1">
      <alignment horizontal="center" vertical="center"/>
    </xf>
    <xf numFmtId="3" fontId="27" fillId="11" borderId="0" xfId="0" applyNumberFormat="1" applyFont="1" applyFill="1" applyAlignment="1">
      <alignment horizontal="center" vertical="center" wrapText="1"/>
    </xf>
    <xf numFmtId="0" fontId="27" fillId="3" borderId="0" xfId="0" applyFont="1" applyFill="1" applyAlignment="1">
      <alignment horizontal="left" vertical="center"/>
    </xf>
    <xf numFmtId="0" fontId="27" fillId="3" borderId="0" xfId="0" applyFont="1" applyFill="1" applyAlignment="1">
      <alignment horizontal="left" vertical="center" wrapText="1"/>
    </xf>
    <xf numFmtId="9" fontId="27" fillId="3" borderId="0" xfId="0" applyNumberFormat="1" applyFont="1" applyFill="1" applyAlignment="1">
      <alignment horizontal="center" vertical="center"/>
    </xf>
    <xf numFmtId="164" fontId="27" fillId="3" borderId="0" xfId="0" applyNumberFormat="1" applyFont="1" applyFill="1" applyAlignment="1">
      <alignment horizontal="center" vertical="center"/>
    </xf>
    <xf numFmtId="0" fontId="27" fillId="3" borderId="0" xfId="0" applyFont="1" applyFill="1" applyAlignment="1">
      <alignment horizontal="center" vertical="center"/>
    </xf>
    <xf numFmtId="3" fontId="27" fillId="3" borderId="0" xfId="0" applyNumberFormat="1" applyFont="1" applyFill="1" applyAlignment="1">
      <alignment horizontal="center" vertical="center" wrapText="1"/>
    </xf>
    <xf numFmtId="0" fontId="27" fillId="0" borderId="0" xfId="0" applyFont="1" applyAlignment="1">
      <alignment horizontal="left" vertical="center" wrapText="1"/>
    </xf>
    <xf numFmtId="0" fontId="29" fillId="0" borderId="0" xfId="0" applyFont="1" applyAlignment="1">
      <alignment horizontal="center" vertical="center"/>
    </xf>
    <xf numFmtId="0" fontId="31" fillId="0" borderId="0" xfId="0" applyFont="1"/>
    <xf numFmtId="0" fontId="19" fillId="5" borderId="0" xfId="0" applyFont="1" applyFill="1" applyAlignment="1">
      <alignment horizontal="center" vertical="center"/>
    </xf>
    <xf numFmtId="0" fontId="19" fillId="8" borderId="0" xfId="0" applyFont="1" applyFill="1" applyAlignment="1">
      <alignment horizontal="left" vertical="center"/>
    </xf>
    <xf numFmtId="0" fontId="20" fillId="11" borderId="0" xfId="0" applyFont="1" applyFill="1" applyAlignment="1">
      <alignment horizontal="left" vertical="center"/>
    </xf>
    <xf numFmtId="0" fontId="19" fillId="8" borderId="0" xfId="0" applyFont="1" applyFill="1" applyAlignment="1">
      <alignment horizontal="left" vertical="center" wrapText="1"/>
    </xf>
    <xf numFmtId="9" fontId="19" fillId="8" borderId="0" xfId="0" applyNumberFormat="1" applyFont="1" applyFill="1" applyAlignment="1">
      <alignment horizontal="center" vertical="center"/>
    </xf>
    <xf numFmtId="9" fontId="19" fillId="8" borderId="0" xfId="2" applyFont="1" applyFill="1" applyBorder="1" applyAlignment="1">
      <alignment horizontal="center" vertical="center"/>
    </xf>
    <xf numFmtId="164" fontId="19" fillId="8" borderId="0" xfId="2" applyNumberFormat="1" applyFont="1" applyFill="1" applyBorder="1" applyAlignment="1">
      <alignment horizontal="center" vertical="center"/>
    </xf>
    <xf numFmtId="0" fontId="19" fillId="8" borderId="0" xfId="0" applyFont="1" applyFill="1" applyAlignment="1">
      <alignment horizontal="center" vertical="center"/>
    </xf>
    <xf numFmtId="3" fontId="27" fillId="8" borderId="0" xfId="0" applyNumberFormat="1" applyFont="1" applyFill="1" applyAlignment="1">
      <alignment horizontal="center" vertical="center"/>
    </xf>
    <xf numFmtId="1" fontId="19" fillId="8" borderId="0" xfId="0" applyNumberFormat="1" applyFont="1" applyFill="1" applyAlignment="1">
      <alignment horizontal="center" vertical="center" wrapText="1"/>
    </xf>
    <xf numFmtId="0" fontId="19" fillId="8" borderId="0" xfId="2" applyNumberFormat="1" applyFont="1" applyFill="1" applyBorder="1" applyAlignment="1">
      <alignment horizontal="center" vertical="center"/>
    </xf>
    <xf numFmtId="0" fontId="21" fillId="11" borderId="0" xfId="0" applyFont="1" applyFill="1"/>
    <xf numFmtId="3" fontId="19" fillId="8" borderId="0" xfId="0" applyNumberFormat="1" applyFont="1" applyFill="1" applyAlignment="1">
      <alignment horizontal="center" vertical="center"/>
    </xf>
    <xf numFmtId="3" fontId="19" fillId="8" borderId="0" xfId="0" applyNumberFormat="1" applyFont="1" applyFill="1" applyAlignment="1">
      <alignment horizontal="center" vertical="center" wrapText="1"/>
    </xf>
    <xf numFmtId="0" fontId="19" fillId="3" borderId="0" xfId="0" applyFont="1" applyFill="1" applyAlignment="1">
      <alignment horizontal="center" vertical="center"/>
    </xf>
    <xf numFmtId="0" fontId="19" fillId="3" borderId="0" xfId="0" applyFont="1" applyFill="1" applyAlignment="1">
      <alignment horizontal="left" vertical="center" wrapText="1"/>
    </xf>
    <xf numFmtId="9" fontId="19" fillId="3" borderId="0" xfId="0" applyNumberFormat="1" applyFont="1" applyFill="1" applyAlignment="1">
      <alignment horizontal="center" vertical="center"/>
    </xf>
    <xf numFmtId="9" fontId="19" fillId="3" borderId="0" xfId="2" applyFont="1" applyFill="1" applyBorder="1" applyAlignment="1">
      <alignment horizontal="center" vertical="center"/>
    </xf>
    <xf numFmtId="0" fontId="19" fillId="3" borderId="0" xfId="2" applyNumberFormat="1" applyFont="1" applyFill="1" applyBorder="1" applyAlignment="1">
      <alignment horizontal="center" vertical="center"/>
    </xf>
    <xf numFmtId="3" fontId="19" fillId="3" borderId="0" xfId="0" applyNumberFormat="1" applyFont="1" applyFill="1" applyAlignment="1">
      <alignment horizontal="center" vertical="center"/>
    </xf>
    <xf numFmtId="3" fontId="19" fillId="3" borderId="0" xfId="0" applyNumberFormat="1" applyFont="1" applyFill="1" applyAlignment="1">
      <alignment horizontal="center" vertical="center" wrapText="1"/>
    </xf>
    <xf numFmtId="0" fontId="2" fillId="0" borderId="0" xfId="0" applyFont="1" applyAlignment="1">
      <alignment horizontal="center"/>
    </xf>
    <xf numFmtId="9" fontId="2" fillId="0" borderId="0" xfId="0" applyNumberFormat="1" applyFont="1" applyAlignment="1">
      <alignment horizontal="center"/>
    </xf>
    <xf numFmtId="9" fontId="2" fillId="0" borderId="0" xfId="2" applyFont="1" applyAlignment="1">
      <alignment horizontal="center"/>
    </xf>
    <xf numFmtId="3" fontId="2" fillId="0" borderId="0" xfId="0" applyNumberFormat="1" applyFont="1" applyAlignment="1">
      <alignment horizontal="center"/>
    </xf>
    <xf numFmtId="3" fontId="2" fillId="0" borderId="0" xfId="0" applyNumberFormat="1" applyFont="1" applyAlignment="1">
      <alignment horizontal="center" wrapText="1"/>
    </xf>
    <xf numFmtId="0" fontId="25" fillId="5" borderId="0" xfId="0" applyFont="1" applyFill="1" applyAlignment="1">
      <alignment horizontal="center" vertical="center" wrapText="1"/>
    </xf>
    <xf numFmtId="0" fontId="20" fillId="0" borderId="0" xfId="0" applyFont="1" applyAlignment="1">
      <alignment horizontal="left" vertical="center"/>
    </xf>
    <xf numFmtId="0" fontId="25" fillId="3" borderId="0" xfId="0" applyFont="1" applyFill="1" applyAlignment="1">
      <alignment vertical="center"/>
    </xf>
    <xf numFmtId="0" fontId="20" fillId="3" borderId="0" xfId="0" applyFont="1" applyFill="1" applyAlignment="1">
      <alignment vertical="center"/>
    </xf>
    <xf numFmtId="0" fontId="35" fillId="3" borderId="0" xfId="0" applyFont="1" applyFill="1" applyAlignment="1">
      <alignment vertical="center"/>
    </xf>
    <xf numFmtId="0" fontId="30" fillId="0" borderId="0" xfId="0" applyFont="1"/>
    <xf numFmtId="0" fontId="32" fillId="0" borderId="0" xfId="0" applyFont="1"/>
    <xf numFmtId="0" fontId="0" fillId="11" borderId="0" xfId="0" applyFill="1"/>
    <xf numFmtId="0" fontId="0" fillId="8" borderId="0" xfId="0" applyFill="1"/>
    <xf numFmtId="0" fontId="20" fillId="15" borderId="0" xfId="0" applyFont="1" applyFill="1" applyAlignment="1">
      <alignment horizontal="left" vertical="center"/>
    </xf>
    <xf numFmtId="0" fontId="20" fillId="8" borderId="0" xfId="0" applyFont="1" applyFill="1" applyAlignment="1">
      <alignment horizontal="left" vertical="center"/>
    </xf>
    <xf numFmtId="0" fontId="27" fillId="8" borderId="0" xfId="0" applyFont="1" applyFill="1" applyAlignment="1">
      <alignment horizontal="left" vertical="center" wrapText="1"/>
    </xf>
    <xf numFmtId="9" fontId="20" fillId="8" borderId="0" xfId="0" applyNumberFormat="1" applyFont="1" applyFill="1" applyAlignment="1">
      <alignment horizontal="center" vertical="center"/>
    </xf>
    <xf numFmtId="164" fontId="27" fillId="8" borderId="0" xfId="0" applyNumberFormat="1" applyFont="1" applyFill="1" applyAlignment="1">
      <alignment horizontal="center" vertical="center"/>
    </xf>
    <xf numFmtId="0" fontId="27" fillId="8" borderId="0" xfId="0" applyFont="1" applyFill="1" applyAlignment="1">
      <alignment horizontal="center" vertical="center"/>
    </xf>
    <xf numFmtId="3" fontId="20" fillId="8" borderId="0" xfId="0" applyNumberFormat="1" applyFont="1" applyFill="1" applyAlignment="1">
      <alignment horizontal="center" vertical="center"/>
    </xf>
    <xf numFmtId="0" fontId="27" fillId="8" borderId="0" xfId="0" applyFont="1" applyFill="1" applyAlignment="1">
      <alignment horizontal="left" vertical="center"/>
    </xf>
    <xf numFmtId="9" fontId="20" fillId="16" borderId="0" xfId="0" applyNumberFormat="1" applyFont="1" applyFill="1" applyAlignment="1">
      <alignment horizontal="center" vertical="center"/>
    </xf>
    <xf numFmtId="164" fontId="20" fillId="8" borderId="0" xfId="0" applyNumberFormat="1" applyFont="1" applyFill="1" applyAlignment="1">
      <alignment horizontal="center" vertical="center"/>
    </xf>
    <xf numFmtId="0" fontId="20" fillId="8" borderId="0" xfId="0" applyFont="1" applyFill="1" applyAlignment="1">
      <alignment horizontal="center" vertical="center"/>
    </xf>
    <xf numFmtId="0" fontId="29" fillId="8" borderId="0" xfId="0" applyFont="1" applyFill="1" applyAlignment="1">
      <alignment horizontal="center" vertical="center"/>
    </xf>
    <xf numFmtId="0" fontId="20" fillId="8" borderId="0" xfId="0" applyFont="1" applyFill="1" applyAlignment="1">
      <alignment horizontal="left" vertical="center" wrapText="1"/>
    </xf>
    <xf numFmtId="9" fontId="27" fillId="16" borderId="0" xfId="0" applyNumberFormat="1" applyFont="1" applyFill="1" applyAlignment="1">
      <alignment horizontal="center" vertical="center"/>
    </xf>
    <xf numFmtId="9" fontId="27" fillId="8" borderId="0" xfId="0" applyNumberFormat="1" applyFont="1" applyFill="1" applyAlignment="1">
      <alignment horizontal="center" vertical="center"/>
    </xf>
    <xf numFmtId="164" fontId="27" fillId="8" borderId="0" xfId="0" applyNumberFormat="1" applyFont="1" applyFill="1" applyAlignment="1">
      <alignment horizontal="center" vertical="center" wrapText="1"/>
    </xf>
    <xf numFmtId="3" fontId="27" fillId="8" borderId="0" xfId="0" applyNumberFormat="1" applyFont="1" applyFill="1" applyAlignment="1">
      <alignment horizontal="left" vertical="center" wrapText="1"/>
    </xf>
    <xf numFmtId="3" fontId="27" fillId="8" borderId="0" xfId="0" applyNumberFormat="1" applyFont="1" applyFill="1" applyAlignment="1">
      <alignment horizontal="center" vertical="center" wrapText="1"/>
    </xf>
    <xf numFmtId="9" fontId="27" fillId="17" borderId="0" xfId="0" applyNumberFormat="1" applyFont="1" applyFill="1" applyAlignment="1">
      <alignment horizontal="center" vertical="center"/>
    </xf>
    <xf numFmtId="0" fontId="20" fillId="3" borderId="0" xfId="0" applyFont="1" applyFill="1" applyAlignment="1">
      <alignment horizontal="center" vertical="center"/>
    </xf>
    <xf numFmtId="0" fontId="29" fillId="3" borderId="0" xfId="0" applyFont="1" applyFill="1" applyAlignment="1">
      <alignment horizontal="center" vertical="center"/>
    </xf>
    <xf numFmtId="3" fontId="27" fillId="0" borderId="0" xfId="0" applyNumberFormat="1" applyFont="1" applyAlignment="1">
      <alignment vertical="center"/>
    </xf>
    <xf numFmtId="3" fontId="27" fillId="0" borderId="0" xfId="0" applyNumberFormat="1" applyFont="1" applyAlignment="1">
      <alignment horizontal="right" vertical="center"/>
    </xf>
    <xf numFmtId="0" fontId="19" fillId="18" borderId="0" xfId="0" applyFont="1" applyFill="1"/>
    <xf numFmtId="0" fontId="19" fillId="18" borderId="0" xfId="0" applyFont="1" applyFill="1" applyAlignment="1">
      <alignment horizontal="center"/>
    </xf>
    <xf numFmtId="0" fontId="23" fillId="0" borderId="0" xfId="0" applyFont="1"/>
    <xf numFmtId="0" fontId="19" fillId="8" borderId="0" xfId="0" applyFont="1" applyFill="1" applyAlignment="1">
      <alignment horizontal="left" wrapText="1"/>
    </xf>
    <xf numFmtId="0" fontId="19" fillId="8" borderId="0" xfId="0" applyFont="1" applyFill="1" applyAlignment="1">
      <alignment horizontal="left"/>
    </xf>
    <xf numFmtId="9" fontId="19" fillId="8" borderId="0" xfId="2" applyFont="1" applyFill="1" applyBorder="1" applyAlignment="1">
      <alignment horizontal="center"/>
    </xf>
    <xf numFmtId="0" fontId="19" fillId="8" borderId="0" xfId="0" applyFont="1" applyFill="1" applyAlignment="1">
      <alignment horizontal="center"/>
    </xf>
    <xf numFmtId="3" fontId="19" fillId="8" borderId="0" xfId="0" applyNumberFormat="1" applyFont="1" applyFill="1" applyAlignment="1">
      <alignment horizontal="center"/>
    </xf>
    <xf numFmtId="164" fontId="19" fillId="8" borderId="0" xfId="0" applyNumberFormat="1" applyFont="1" applyFill="1" applyAlignment="1">
      <alignment horizontal="center"/>
    </xf>
    <xf numFmtId="1" fontId="19" fillId="8" borderId="0" xfId="0" applyNumberFormat="1" applyFont="1" applyFill="1" applyAlignment="1">
      <alignment horizontal="center"/>
    </xf>
    <xf numFmtId="9" fontId="19" fillId="3" borderId="0" xfId="2" applyFont="1" applyFill="1" applyBorder="1" applyAlignment="1">
      <alignment horizontal="center"/>
    </xf>
    <xf numFmtId="1" fontId="19" fillId="3" borderId="0" xfId="0" applyNumberFormat="1" applyFont="1" applyFill="1" applyAlignment="1">
      <alignment horizontal="center"/>
    </xf>
    <xf numFmtId="9" fontId="0" fillId="0" borderId="0" xfId="2" applyFont="1" applyAlignment="1">
      <alignment horizontal="left"/>
    </xf>
    <xf numFmtId="0" fontId="0" fillId="0" borderId="0" xfId="0" applyAlignment="1">
      <alignment horizontal="left"/>
    </xf>
    <xf numFmtId="0" fontId="41" fillId="0" borderId="0" xfId="0" applyFont="1"/>
    <xf numFmtId="0" fontId="42" fillId="0" borderId="0" xfId="0" applyFont="1" applyAlignment="1">
      <alignment horizontal="left"/>
    </xf>
    <xf numFmtId="0" fontId="20" fillId="11" borderId="0" xfId="0" applyFont="1" applyFill="1" applyAlignment="1">
      <alignment vertical="center" wrapText="1"/>
    </xf>
    <xf numFmtId="0" fontId="22" fillId="0" borderId="0" xfId="0" applyFont="1"/>
    <xf numFmtId="0" fontId="19" fillId="0" borderId="0" xfId="0" applyFont="1" applyAlignment="1">
      <alignment horizontal="left" vertical="center"/>
    </xf>
    <xf numFmtId="0" fontId="19" fillId="0" borderId="0" xfId="0" applyFont="1" applyAlignment="1">
      <alignment horizontal="left" vertical="center" wrapText="1"/>
    </xf>
    <xf numFmtId="9" fontId="19" fillId="0" borderId="0" xfId="0" applyNumberFormat="1" applyFont="1" applyAlignment="1">
      <alignment horizontal="center" vertical="center"/>
    </xf>
    <xf numFmtId="9" fontId="19" fillId="0" borderId="0" xfId="2" applyFont="1" applyFill="1" applyBorder="1" applyAlignment="1">
      <alignment horizontal="center" vertical="center"/>
    </xf>
    <xf numFmtId="0" fontId="19" fillId="0" borderId="0" xfId="2" applyNumberFormat="1" applyFont="1" applyFill="1" applyBorder="1" applyAlignment="1">
      <alignment horizontal="center" vertical="center"/>
    </xf>
    <xf numFmtId="0" fontId="19" fillId="0" borderId="0" xfId="0" applyFont="1" applyAlignment="1">
      <alignment horizontal="center" vertical="center"/>
    </xf>
    <xf numFmtId="3" fontId="19" fillId="0" borderId="0" xfId="0" applyNumberFormat="1" applyFont="1" applyAlignment="1">
      <alignment horizontal="center" vertical="center"/>
    </xf>
    <xf numFmtId="3" fontId="19" fillId="0" borderId="0" xfId="0" applyNumberFormat="1" applyFont="1" applyAlignment="1">
      <alignment horizontal="center" vertical="center" wrapText="1"/>
    </xf>
    <xf numFmtId="9" fontId="19" fillId="0" borderId="0" xfId="2" applyFont="1" applyFill="1" applyAlignment="1">
      <alignment horizontal="center"/>
    </xf>
    <xf numFmtId="164" fontId="19" fillId="0" borderId="0" xfId="2" applyNumberFormat="1" applyFont="1" applyFill="1" applyAlignment="1">
      <alignment horizontal="center"/>
    </xf>
    <xf numFmtId="3" fontId="2" fillId="0" borderId="0" xfId="0" applyNumberFormat="1" applyFont="1" applyAlignment="1">
      <alignment horizontal="left" vertical="center" wrapText="1"/>
    </xf>
    <xf numFmtId="3" fontId="2" fillId="0" borderId="0" xfId="0" applyNumberFormat="1" applyFont="1" applyAlignment="1">
      <alignment horizontal="left" vertical="center"/>
    </xf>
    <xf numFmtId="0" fontId="2" fillId="0" borderId="0" xfId="0" applyFont="1" applyAlignment="1">
      <alignment horizontal="left" wrapText="1"/>
    </xf>
    <xf numFmtId="0" fontId="2" fillId="0" borderId="0" xfId="0" applyFont="1" applyAlignment="1">
      <alignment horizontal="left"/>
    </xf>
    <xf numFmtId="3" fontId="10" fillId="0" borderId="0" xfId="0" applyNumberFormat="1" applyFont="1" applyAlignment="1">
      <alignment horizontal="left" vertical="center"/>
    </xf>
    <xf numFmtId="0" fontId="2" fillId="2" borderId="0" xfId="0" applyFont="1" applyFill="1" applyAlignment="1">
      <alignment horizontal="left" vertical="center"/>
    </xf>
    <xf numFmtId="3" fontId="10" fillId="0" borderId="0" xfId="0" applyNumberFormat="1" applyFont="1" applyAlignment="1">
      <alignment horizontal="left" vertical="center" wrapText="1"/>
    </xf>
    <xf numFmtId="3" fontId="3" fillId="0" borderId="0" xfId="0" applyNumberFormat="1" applyFont="1" applyAlignment="1">
      <alignment horizontal="left" vertical="center" wrapText="1"/>
    </xf>
    <xf numFmtId="0" fontId="10" fillId="0" borderId="0" xfId="0" applyFont="1" applyAlignment="1">
      <alignment horizontal="left" wrapText="1"/>
    </xf>
    <xf numFmtId="0" fontId="10" fillId="0" borderId="0" xfId="0" applyFont="1" applyAlignment="1">
      <alignment horizontal="left"/>
    </xf>
    <xf numFmtId="0" fontId="13" fillId="2" borderId="0" xfId="1" applyFont="1" applyFill="1" applyAlignment="1">
      <alignment horizontal="left" vertical="center"/>
    </xf>
    <xf numFmtId="0" fontId="15" fillId="0" borderId="0" xfId="0" applyFont="1" applyAlignment="1">
      <alignment horizontal="left"/>
    </xf>
    <xf numFmtId="0" fontId="16" fillId="0" borderId="0" xfId="0" applyFont="1" applyAlignment="1">
      <alignment horizontal="left"/>
    </xf>
    <xf numFmtId="0" fontId="2" fillId="6" borderId="0" xfId="0" applyFont="1" applyFill="1" applyAlignment="1">
      <alignment horizontal="left"/>
    </xf>
    <xf numFmtId="0" fontId="2" fillId="19" borderId="0" xfId="0" applyFont="1" applyFill="1" applyAlignment="1">
      <alignment horizontal="left"/>
    </xf>
    <xf numFmtId="0" fontId="2" fillId="9" borderId="0" xfId="0" applyFont="1" applyFill="1" applyAlignment="1">
      <alignment horizontal="left"/>
    </xf>
    <xf numFmtId="0" fontId="2" fillId="13" borderId="0" xfId="0" applyFont="1" applyFill="1" applyAlignment="1">
      <alignment horizontal="left"/>
    </xf>
    <xf numFmtId="0" fontId="36" fillId="14" borderId="0" xfId="0" applyFont="1" applyFill="1" applyAlignment="1">
      <alignment wrapText="1"/>
    </xf>
    <xf numFmtId="0" fontId="25" fillId="3" borderId="0" xfId="0" applyFont="1" applyFill="1" applyAlignment="1">
      <alignment horizontal="center" vertical="center" wrapText="1"/>
    </xf>
    <xf numFmtId="0" fontId="31" fillId="0" borderId="0" xfId="0" applyFont="1" applyAlignment="1">
      <alignment horizontal="left"/>
    </xf>
    <xf numFmtId="0" fontId="32" fillId="12" borderId="0" xfId="0" applyFont="1" applyFill="1" applyAlignment="1">
      <alignment horizontal="left"/>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0" applyFont="1" applyAlignment="1">
      <alignment vertical="center"/>
    </xf>
    <xf numFmtId="0" fontId="4" fillId="4" borderId="0" xfId="0" applyFont="1" applyFill="1" applyAlignment="1">
      <alignment horizontal="left" vertical="center" wrapText="1"/>
    </xf>
    <xf numFmtId="0" fontId="4" fillId="8" borderId="0" xfId="0" applyFont="1" applyFill="1" applyAlignment="1">
      <alignment horizontal="left" vertical="center" wrapText="1"/>
    </xf>
    <xf numFmtId="0" fontId="16" fillId="8" borderId="0" xfId="0" applyFont="1" applyFill="1" applyAlignment="1"/>
    <xf numFmtId="0" fontId="2" fillId="0" borderId="0" xfId="0" applyFont="1" applyAlignment="1"/>
    <xf numFmtId="0" fontId="27" fillId="0" borderId="0" xfId="0" applyFont="1" applyAlignment="1">
      <alignment horizontal="left"/>
    </xf>
    <xf numFmtId="0" fontId="27" fillId="0" borderId="0" xfId="0" applyFont="1" applyAlignment="1">
      <alignment horizontal="left" wrapText="1"/>
    </xf>
    <xf numFmtId="0" fontId="20" fillId="0" borderId="0" xfId="0" applyFont="1" applyAlignment="1">
      <alignment wrapText="1"/>
    </xf>
    <xf numFmtId="0" fontId="20" fillId="0" borderId="0" xfId="0" applyFont="1"/>
    <xf numFmtId="0" fontId="0" fillId="0" borderId="0" xfId="0" applyAlignment="1">
      <alignment horizontal="left" vertical="center" wrapText="1"/>
    </xf>
    <xf numFmtId="9" fontId="20" fillId="0" borderId="0" xfId="0" applyNumberFormat="1" applyFont="1" applyAlignment="1">
      <alignment horizontal="left" vertical="center"/>
    </xf>
    <xf numFmtId="3" fontId="20" fillId="0" borderId="0" xfId="0" applyNumberFormat="1" applyFont="1" applyAlignment="1">
      <alignment horizontal="left" vertical="center"/>
    </xf>
    <xf numFmtId="0" fontId="2" fillId="0" borderId="0" xfId="0" applyFont="1" applyAlignment="1">
      <alignment horizontal="left" vertical="center"/>
    </xf>
    <xf numFmtId="0" fontId="20" fillId="0" borderId="0" xfId="0" applyFont="1" applyAlignment="1">
      <alignment horizontal="left" vertical="center" wrapText="1"/>
    </xf>
    <xf numFmtId="9" fontId="27" fillId="0" borderId="0" xfId="0" applyNumberFormat="1" applyFont="1" applyAlignment="1">
      <alignment horizontal="left" vertical="center"/>
    </xf>
    <xf numFmtId="0" fontId="30" fillId="0" borderId="0" xfId="0" applyFont="1" applyAlignment="1">
      <alignment horizontal="left" vertical="top"/>
    </xf>
    <xf numFmtId="0" fontId="30" fillId="0" borderId="0" xfId="0" applyFont="1" applyAlignment="1">
      <alignment vertical="center"/>
    </xf>
    <xf numFmtId="3" fontId="45" fillId="0" borderId="0" xfId="0" applyNumberFormat="1" applyFont="1" applyAlignment="1">
      <alignment horizontal="center" vertical="center"/>
    </xf>
    <xf numFmtId="0" fontId="30" fillId="0" borderId="0" xfId="0" applyFont="1" applyAlignment="1">
      <alignment horizontal="left" vertical="center" wrapText="1"/>
    </xf>
    <xf numFmtId="0" fontId="2" fillId="0" borderId="0" xfId="0" applyFont="1" applyAlignment="1">
      <alignment vertical="center"/>
    </xf>
    <xf numFmtId="0" fontId="41" fillId="0" borderId="0" xfId="0" applyFont="1" applyAlignment="1">
      <alignment horizontal="left" vertical="center" wrapText="1"/>
    </xf>
    <xf numFmtId="0" fontId="41" fillId="0" borderId="0" xfId="0" applyFont="1" applyAlignment="1">
      <alignment vertical="center"/>
    </xf>
    <xf numFmtId="0" fontId="41" fillId="0" borderId="0" xfId="0" applyFont="1" applyAlignment="1">
      <alignment vertical="center"/>
    </xf>
    <xf numFmtId="3" fontId="45" fillId="0" borderId="0" xfId="0" applyNumberFormat="1" applyFont="1" applyAlignment="1">
      <alignment vertical="center"/>
    </xf>
    <xf numFmtId="0" fontId="41" fillId="0" borderId="0" xfId="0" applyFont="1" applyAlignment="1">
      <alignment vertical="center" wrapText="1"/>
    </xf>
    <xf numFmtId="0" fontId="30" fillId="0" borderId="0" xfId="3" applyFont="1" applyAlignment="1">
      <alignment horizontal="left" vertical="center" wrapText="1"/>
    </xf>
    <xf numFmtId="9" fontId="2" fillId="0" borderId="0" xfId="0" applyNumberFormat="1"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36" fillId="0" borderId="0" xfId="0" applyFont="1" applyAlignment="1">
      <alignment horizontal="center" vertical="center"/>
    </xf>
    <xf numFmtId="0" fontId="2" fillId="0" borderId="0" xfId="0" applyFont="1" applyAlignment="1">
      <alignment horizontal="center" vertical="center"/>
    </xf>
    <xf numFmtId="0" fontId="41" fillId="0" borderId="0" xfId="0" applyFont="1" applyAlignment="1">
      <alignment horizontal="left" vertical="top" wrapText="1"/>
    </xf>
    <xf numFmtId="0" fontId="41" fillId="0" borderId="0" xfId="0" applyFont="1" applyAlignment="1">
      <alignment vertical="center" wrapText="1"/>
    </xf>
    <xf numFmtId="0" fontId="2" fillId="0" borderId="0" xfId="0" applyFont="1" applyAlignment="1">
      <alignment horizontal="left" vertical="top"/>
    </xf>
    <xf numFmtId="164" fontId="2" fillId="0" borderId="0" xfId="0" applyNumberFormat="1" applyFont="1" applyAlignment="1">
      <alignment horizontal="left" vertical="top"/>
    </xf>
    <xf numFmtId="3" fontId="45" fillId="0" borderId="0" xfId="0" applyNumberFormat="1" applyFont="1" applyAlignment="1">
      <alignment horizontal="left" vertical="top"/>
    </xf>
    <xf numFmtId="0" fontId="30" fillId="0" borderId="0" xfId="0" applyFont="1" applyAlignment="1">
      <alignment horizontal="left" vertical="top" wrapText="1"/>
    </xf>
    <xf numFmtId="0" fontId="41" fillId="0" borderId="0" xfId="0" applyFont="1" applyAlignment="1">
      <alignment horizontal="left" vertical="top"/>
    </xf>
    <xf numFmtId="0" fontId="2" fillId="0" borderId="0" xfId="0" applyFont="1" applyAlignment="1">
      <alignment horizontal="left" vertical="top"/>
    </xf>
    <xf numFmtId="0" fontId="41" fillId="0" borderId="0" xfId="0" applyFont="1" applyAlignment="1">
      <alignment horizontal="left" vertical="center"/>
    </xf>
    <xf numFmtId="0" fontId="41" fillId="0" borderId="0" xfId="0" applyFont="1" applyAlignment="1">
      <alignment horizontal="left" vertical="top"/>
    </xf>
  </cellXfs>
  <cellStyles count="4">
    <cellStyle name="Hyperlink" xfId="1" builtinId="8"/>
    <cellStyle name="Normal" xfId="0" builtinId="0"/>
    <cellStyle name="Normal 11" xfId="3" xr:uid="{D0F17B62-92D0-49F3-B143-0EDA2CADC32F}"/>
    <cellStyle name="Percent" xfId="2" builtinId="5"/>
  </cellStyles>
  <dxfs count="119">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strike val="0"/>
        <outline val="0"/>
        <shadow val="0"/>
        <u val="none"/>
        <vertAlign val="baseline"/>
        <sz val="9"/>
        <color theme="1"/>
        <name val="Arial"/>
        <family val="2"/>
        <scheme val="none"/>
      </font>
    </dxf>
    <dxf>
      <font>
        <b/>
        <strike val="0"/>
        <outline val="0"/>
        <shadow val="0"/>
        <u val="none"/>
        <sz val="9"/>
        <color theme="0"/>
        <name val="Arial"/>
        <family val="2"/>
        <scheme val="none"/>
      </font>
      <fill>
        <patternFill patternType="solid">
          <fgColor indexed="64"/>
          <bgColor rgb="FF165788"/>
        </patternFill>
      </fill>
      <alignment horizontal="center" vertical="center" textRotation="0" indent="0" justifyLastLine="0" shrinkToFit="0" readingOrder="0"/>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sz val="9"/>
        <name val="Arial"/>
        <family val="2"/>
        <scheme val="none"/>
      </font>
      <fill>
        <patternFill>
          <bgColor theme="0"/>
        </patternFill>
      </fill>
    </dxf>
    <dxf>
      <font>
        <strike val="0"/>
        <outline val="0"/>
        <shadow val="0"/>
        <u val="none"/>
        <vertAlign val="baseline"/>
        <sz val="9"/>
        <name val="Arial"/>
        <family val="2"/>
        <scheme val="none"/>
      </font>
      <fill>
        <patternFill>
          <bgColor theme="0"/>
        </patternFill>
      </fill>
      <alignment vertical="center" textRotation="0" justifyLastLine="0" shrinkToFit="0" readingOrder="0"/>
    </dxf>
    <dxf>
      <font>
        <strike val="0"/>
        <outline val="0"/>
        <shadow val="0"/>
        <u val="none"/>
        <sz val="9"/>
        <color rgb="FFFFFFFF"/>
        <name val="Arial"/>
        <family val="2"/>
        <scheme val="none"/>
      </font>
      <fill>
        <patternFill patternType="solid">
          <fgColor rgb="FF000000"/>
          <bgColor rgb="FF165788"/>
        </patternFill>
      </fill>
      <alignment horizontal="center" vertical="center" textRotation="0" wrapText="1" indent="0" justifyLastLine="0" shrinkToFit="0" readingOrder="0"/>
    </dxf>
    <dxf>
      <font>
        <strike val="0"/>
        <outline val="0"/>
        <shadow val="0"/>
        <u val="none"/>
        <vertAlign val="baseline"/>
        <sz val="10"/>
        <name val="Arial"/>
        <family val="2"/>
        <scheme val="none"/>
      </font>
      <alignment vertical="center" textRotation="0" justifyLastLine="0" shrinkToFit="0" readingOrder="0"/>
    </dxf>
    <dxf>
      <font>
        <strike val="0"/>
        <outline val="0"/>
        <shadow val="0"/>
        <u val="none"/>
        <vertAlign val="baseline"/>
        <sz val="10"/>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name val="Arial"/>
        <family val="2"/>
        <scheme val="none"/>
      </font>
      <alignment vertical="center" textRotation="0" justifyLastLine="0" shrinkToFit="0" readingOrder="0"/>
    </dxf>
    <dxf>
      <font>
        <strike val="0"/>
        <outline val="0"/>
        <shadow val="0"/>
        <u val="none"/>
        <vertAlign val="baseline"/>
        <sz val="10"/>
        <name val="Arial"/>
        <family val="2"/>
        <scheme val="none"/>
      </font>
      <alignment vertical="center" textRotation="0" justifyLastLine="0" shrinkToFit="0" readingOrder="0"/>
    </dxf>
    <dxf>
      <font>
        <strike val="0"/>
        <outline val="0"/>
        <shadow val="0"/>
        <u val="none"/>
        <sz val="10"/>
        <color rgb="FFFFFFFF"/>
        <name val="Arial"/>
        <family val="2"/>
        <scheme val="none"/>
      </font>
      <fill>
        <patternFill patternType="solid">
          <fgColor indexed="64"/>
          <bgColor rgb="FF165788"/>
        </patternFill>
      </fill>
      <alignment horizontal="general" vertical="center" textRotation="0" wrapText="1" indent="0" justifyLastLine="0" shrinkToFit="0" readingOrder="0"/>
    </dxf>
    <dxf>
      <font>
        <strike val="0"/>
        <outline val="0"/>
        <shadow val="0"/>
        <u val="none"/>
        <sz val="9"/>
        <name val="Arial"/>
        <family val="2"/>
        <scheme val="none"/>
      </font>
      <numFmt numFmtId="3" formatCode="#,##0"/>
      <fill>
        <patternFill patternType="solid">
          <fgColor indexed="64"/>
          <bgColor theme="0"/>
        </patternFill>
      </fill>
      <alignment horizontal="center" vertical="center" textRotation="0" wrapText="0" indent="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name val="Arial"/>
        <family val="2"/>
        <scheme val="none"/>
      </font>
      <fill>
        <patternFill patternType="solid">
          <fgColor indexed="64"/>
          <bgColor theme="0"/>
        </patternFill>
      </fill>
      <alignment vertical="center" textRotation="0" justifyLastLine="0" shrinkToFit="0" readingOrder="0"/>
    </dxf>
    <dxf>
      <font>
        <strike val="0"/>
        <outline val="0"/>
        <shadow val="0"/>
        <u val="none"/>
        <sz val="9"/>
        <color rgb="FFFFFFFF"/>
        <name val="Arial"/>
        <family val="2"/>
        <scheme val="none"/>
      </font>
      <fill>
        <patternFill patternType="solid">
          <fgColor rgb="FF000000"/>
          <bgColor rgb="FF165788"/>
        </patternFill>
      </fill>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numFmt numFmtId="3" formatCode="#,##0"/>
      <alignment horizontal="center" vertical="center" textRotation="0" wrapText="0" indent="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vertAlign val="baseline"/>
        <sz val="9"/>
        <name val="Arial"/>
        <family val="2"/>
        <scheme val="none"/>
      </font>
      <alignment vertical="center" textRotation="0" justifyLastLine="0" shrinkToFit="0" readingOrder="0"/>
    </dxf>
    <dxf>
      <font>
        <strike val="0"/>
        <outline val="0"/>
        <shadow val="0"/>
        <u val="none"/>
        <sz val="9"/>
        <color rgb="FFFFFFFF"/>
        <name val="Arial"/>
        <family val="2"/>
        <scheme val="none"/>
      </font>
      <fill>
        <patternFill patternType="solid">
          <fgColor rgb="FF000000"/>
          <bgColor rgb="FF165788"/>
        </patternFill>
      </fill>
      <alignment horizontal="center" vertical="center" textRotation="0" wrapText="1" indent="0" justifyLastLine="0" shrinkToFit="0" readingOrder="0"/>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fill>
        <patternFill patternType="solid">
          <fgColor indexed="64"/>
          <bgColor theme="0"/>
        </patternFill>
      </fill>
    </dxf>
    <dxf>
      <font>
        <strike val="0"/>
        <outline val="0"/>
        <shadow val="0"/>
        <u val="none"/>
        <sz val="9"/>
        <color theme="1"/>
        <name val="Arial"/>
        <family val="2"/>
        <scheme val="none"/>
      </font>
    </dxf>
    <dxf>
      <font>
        <strike val="0"/>
        <outline val="0"/>
        <shadow val="0"/>
        <u val="none"/>
        <sz val="9"/>
        <color theme="1"/>
        <name val="Arial"/>
        <family val="2"/>
        <scheme val="none"/>
      </font>
    </dxf>
    <dxf>
      <font>
        <b/>
        <strike val="0"/>
        <outline val="0"/>
        <shadow val="0"/>
        <u val="none"/>
        <sz val="9"/>
        <color theme="0"/>
        <name val="Arial"/>
        <family val="2"/>
        <scheme val="none"/>
      </font>
      <fill>
        <patternFill patternType="solid">
          <fgColor indexed="64"/>
          <bgColor rgb="FF165788"/>
        </patternFill>
      </fill>
      <alignment horizontal="center" vertical="center" textRotation="0" indent="0" justifyLastLine="0" shrinkToFit="0" readingOrder="0"/>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dxf>
    <dxf>
      <border>
        <bottom style="thin">
          <color indexed="64"/>
        </bottom>
      </border>
    </dxf>
    <dxf>
      <font>
        <strike val="0"/>
        <outline val="0"/>
        <shadow val="0"/>
        <u val="none"/>
        <vertAlign val="baseline"/>
        <sz val="12"/>
        <color theme="1"/>
        <name val="Arial"/>
        <family val="2"/>
        <scheme val="none"/>
      </font>
      <numFmt numFmtId="3" formatCode="#,##0"/>
      <fill>
        <patternFill patternType="solid">
          <fgColor indexed="64"/>
          <bgColor rgb="FF16578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name val="Arial"/>
        <family val="2"/>
        <scheme val="none"/>
      </font>
      <numFmt numFmtId="3" formatCode="#,##0"/>
      <alignment horizontal="general" vertical="center" textRotation="0" indent="0" justifyLastLine="0" shrinkToFit="0" readingOrder="0"/>
    </dxf>
    <dxf>
      <border outline="0">
        <bottom style="thin">
          <color indexed="64"/>
        </bottom>
      </border>
    </dxf>
    <dxf>
      <font>
        <b/>
        <strike val="0"/>
        <outline val="0"/>
        <shadow val="0"/>
        <u val="none"/>
        <vertAlign val="baseline"/>
        <sz val="12"/>
        <color theme="1"/>
        <name val="Arial"/>
        <family val="2"/>
        <scheme val="none"/>
      </font>
      <fill>
        <patternFill patternType="solid">
          <fgColor indexed="64"/>
          <bgColor rgb="FF165788"/>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657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43394</xdr:colOff>
      <xdr:row>17</xdr:row>
      <xdr:rowOff>54652</xdr:rowOff>
    </xdr:from>
    <xdr:to>
      <xdr:col>1</xdr:col>
      <xdr:colOff>468610</xdr:colOff>
      <xdr:row>17</xdr:row>
      <xdr:rowOff>474545</xdr:rowOff>
    </xdr:to>
    <xdr:pic>
      <xdr:nvPicPr>
        <xdr:cNvPr id="6" name="Picture 5" descr="Goal 12 | Department of Economic and Social Affairs">
          <a:extLst>
            <a:ext uri="{FF2B5EF4-FFF2-40B4-BE49-F238E27FC236}">
              <a16:creationId xmlns:a16="http://schemas.microsoft.com/office/drawing/2014/main" id="{40B37F04-FE02-9501-35B7-C48353AC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14" y="6671352"/>
          <a:ext cx="418866" cy="419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48178</xdr:colOff>
      <xdr:row>18</xdr:row>
      <xdr:rowOff>67918</xdr:rowOff>
    </xdr:from>
    <xdr:to>
      <xdr:col>1</xdr:col>
      <xdr:colOff>468864</xdr:colOff>
      <xdr:row>18</xdr:row>
      <xdr:rowOff>487329</xdr:rowOff>
    </xdr:to>
    <xdr:pic>
      <xdr:nvPicPr>
        <xdr:cNvPr id="7" name="Picture 6" descr="Sustainable Development Goal 6 - Wikipedia">
          <a:extLst>
            <a:ext uri="{FF2B5EF4-FFF2-40B4-BE49-F238E27FC236}">
              <a16:creationId xmlns:a16="http://schemas.microsoft.com/office/drawing/2014/main" id="{C8E37A56-2401-3D9A-423F-B50BC559A5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7" r="-1"/>
        <a:stretch/>
      </xdr:blipFill>
      <xdr:spPr bwMode="auto">
        <a:xfrm>
          <a:off x="307582" y="7198833"/>
          <a:ext cx="420686" cy="41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485576</xdr:colOff>
      <xdr:row>18</xdr:row>
      <xdr:rowOff>70182</xdr:rowOff>
    </xdr:from>
    <xdr:to>
      <xdr:col>1</xdr:col>
      <xdr:colOff>883996</xdr:colOff>
      <xdr:row>18</xdr:row>
      <xdr:rowOff>487812</xdr:rowOff>
    </xdr:to>
    <xdr:pic>
      <xdr:nvPicPr>
        <xdr:cNvPr id="8" name="Picture 7">
          <a:extLst>
            <a:ext uri="{FF2B5EF4-FFF2-40B4-BE49-F238E27FC236}">
              <a16:creationId xmlns:a16="http://schemas.microsoft.com/office/drawing/2014/main" id="{8A2B21D1-31C8-A404-A883-F451F509DC9A}"/>
            </a:ext>
          </a:extLst>
        </xdr:cNvPr>
        <xdr:cNvPicPr>
          <a:picLocks noChangeAspect="1"/>
        </xdr:cNvPicPr>
      </xdr:nvPicPr>
      <xdr:blipFill rotWithShape="1">
        <a:blip xmlns:r="http://schemas.openxmlformats.org/officeDocument/2006/relationships" r:embed="rId3"/>
        <a:srcRect b="1145"/>
        <a:stretch/>
      </xdr:blipFill>
      <xdr:spPr>
        <a:xfrm>
          <a:off x="745098" y="7176660"/>
          <a:ext cx="404770" cy="411280"/>
        </a:xfrm>
        <a:prstGeom prst="rect">
          <a:avLst/>
        </a:prstGeom>
      </xdr:spPr>
    </xdr:pic>
    <xdr:clientData/>
  </xdr:twoCellAnchor>
  <xdr:twoCellAnchor editAs="oneCell">
    <xdr:from>
      <xdr:col>1</xdr:col>
      <xdr:colOff>481899</xdr:colOff>
      <xdr:row>17</xdr:row>
      <xdr:rowOff>56607</xdr:rowOff>
    </xdr:from>
    <xdr:to>
      <xdr:col>1</xdr:col>
      <xdr:colOff>886123</xdr:colOff>
      <xdr:row>17</xdr:row>
      <xdr:rowOff>475575</xdr:rowOff>
    </xdr:to>
    <xdr:pic>
      <xdr:nvPicPr>
        <xdr:cNvPr id="24" name="Picture 23">
          <a:extLst>
            <a:ext uri="{FF2B5EF4-FFF2-40B4-BE49-F238E27FC236}">
              <a16:creationId xmlns:a16="http://schemas.microsoft.com/office/drawing/2014/main" id="{5565F282-49F8-597B-9B07-B13DD89B5F96}"/>
            </a:ext>
          </a:extLst>
        </xdr:cNvPr>
        <xdr:cNvPicPr>
          <a:picLocks noChangeAspect="1"/>
        </xdr:cNvPicPr>
      </xdr:nvPicPr>
      <xdr:blipFill>
        <a:blip xmlns:r="http://schemas.openxmlformats.org/officeDocument/2006/relationships" r:embed="rId4"/>
        <a:stretch>
          <a:fillRect/>
        </a:stretch>
      </xdr:blipFill>
      <xdr:spPr>
        <a:xfrm>
          <a:off x="741303" y="6660607"/>
          <a:ext cx="404224" cy="418968"/>
        </a:xfrm>
        <a:prstGeom prst="rect">
          <a:avLst/>
        </a:prstGeom>
      </xdr:spPr>
    </xdr:pic>
    <xdr:clientData/>
  </xdr:twoCellAnchor>
  <xdr:twoCellAnchor editAs="oneCell">
    <xdr:from>
      <xdr:col>1</xdr:col>
      <xdr:colOff>903046</xdr:colOff>
      <xdr:row>18</xdr:row>
      <xdr:rowOff>69504</xdr:rowOff>
    </xdr:from>
    <xdr:to>
      <xdr:col>2</xdr:col>
      <xdr:colOff>2381</xdr:colOff>
      <xdr:row>18</xdr:row>
      <xdr:rowOff>487329</xdr:rowOff>
    </xdr:to>
    <xdr:pic>
      <xdr:nvPicPr>
        <xdr:cNvPr id="25" name="Picture 24">
          <a:extLst>
            <a:ext uri="{FF2B5EF4-FFF2-40B4-BE49-F238E27FC236}">
              <a16:creationId xmlns:a16="http://schemas.microsoft.com/office/drawing/2014/main" id="{81948877-633E-4CCF-89A3-A79D276F6E9D}"/>
            </a:ext>
          </a:extLst>
        </xdr:cNvPr>
        <xdr:cNvPicPr>
          <a:picLocks noChangeAspect="1"/>
        </xdr:cNvPicPr>
      </xdr:nvPicPr>
      <xdr:blipFill>
        <a:blip xmlns:r="http://schemas.openxmlformats.org/officeDocument/2006/relationships" r:embed="rId4"/>
        <a:stretch>
          <a:fillRect/>
        </a:stretch>
      </xdr:blipFill>
      <xdr:spPr>
        <a:xfrm>
          <a:off x="1162450" y="7200419"/>
          <a:ext cx="375685" cy="411475"/>
        </a:xfrm>
        <a:prstGeom prst="rect">
          <a:avLst/>
        </a:prstGeom>
      </xdr:spPr>
    </xdr:pic>
    <xdr:clientData/>
  </xdr:twoCellAnchor>
  <xdr:twoCellAnchor editAs="oneCell">
    <xdr:from>
      <xdr:col>1</xdr:col>
      <xdr:colOff>48012</xdr:colOff>
      <xdr:row>8</xdr:row>
      <xdr:rowOff>67296</xdr:rowOff>
    </xdr:from>
    <xdr:to>
      <xdr:col>1</xdr:col>
      <xdr:colOff>467147</xdr:colOff>
      <xdr:row>8</xdr:row>
      <xdr:rowOff>483507</xdr:rowOff>
    </xdr:to>
    <xdr:pic>
      <xdr:nvPicPr>
        <xdr:cNvPr id="28" name="Picture 27" descr="Sustainable Development Goal 7: Affordable and Clean Energy">
          <a:extLst>
            <a:ext uri="{FF2B5EF4-FFF2-40B4-BE49-F238E27FC236}">
              <a16:creationId xmlns:a16="http://schemas.microsoft.com/office/drawing/2014/main" id="{15D75762-F067-86D6-0472-B7FE40FF8E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8816" y="2450814"/>
          <a:ext cx="419135" cy="422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51817</xdr:colOff>
      <xdr:row>34</xdr:row>
      <xdr:rowOff>42630</xdr:rowOff>
    </xdr:from>
    <xdr:to>
      <xdr:col>1</xdr:col>
      <xdr:colOff>464367</xdr:colOff>
      <xdr:row>34</xdr:row>
      <xdr:rowOff>465663</xdr:rowOff>
    </xdr:to>
    <xdr:pic>
      <xdr:nvPicPr>
        <xdr:cNvPr id="3" name="Picture 2" descr="Sustainable Development Goal 6 - Wikipedia">
          <a:extLst>
            <a:ext uri="{FF2B5EF4-FFF2-40B4-BE49-F238E27FC236}">
              <a16:creationId xmlns:a16="http://schemas.microsoft.com/office/drawing/2014/main" id="{261DF589-2356-216D-D1DC-B388D8ABF9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1339" y="10859717"/>
          <a:ext cx="418900" cy="423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488645</xdr:colOff>
      <xdr:row>34</xdr:row>
      <xdr:rowOff>43730</xdr:rowOff>
    </xdr:from>
    <xdr:to>
      <xdr:col>1</xdr:col>
      <xdr:colOff>893415</xdr:colOff>
      <xdr:row>34</xdr:row>
      <xdr:rowOff>463947</xdr:rowOff>
    </xdr:to>
    <xdr:pic>
      <xdr:nvPicPr>
        <xdr:cNvPr id="4" name="Picture 3">
          <a:extLst>
            <a:ext uri="{FF2B5EF4-FFF2-40B4-BE49-F238E27FC236}">
              <a16:creationId xmlns:a16="http://schemas.microsoft.com/office/drawing/2014/main" id="{8CA67EA3-2F3D-F21D-2788-351B1096E7F0}"/>
            </a:ext>
          </a:extLst>
        </xdr:cNvPr>
        <xdr:cNvPicPr>
          <a:picLocks noChangeAspect="1"/>
        </xdr:cNvPicPr>
      </xdr:nvPicPr>
      <xdr:blipFill>
        <a:blip xmlns:r="http://schemas.openxmlformats.org/officeDocument/2006/relationships" r:embed="rId3"/>
        <a:stretch>
          <a:fillRect/>
        </a:stretch>
      </xdr:blipFill>
      <xdr:spPr>
        <a:xfrm>
          <a:off x="749834" y="11871504"/>
          <a:ext cx="404770" cy="420217"/>
        </a:xfrm>
        <a:prstGeom prst="rect">
          <a:avLst/>
        </a:prstGeom>
      </xdr:spPr>
    </xdr:pic>
    <xdr:clientData/>
  </xdr:twoCellAnchor>
  <xdr:twoCellAnchor editAs="oneCell">
    <xdr:from>
      <xdr:col>1</xdr:col>
      <xdr:colOff>914469</xdr:colOff>
      <xdr:row>34</xdr:row>
      <xdr:rowOff>44217</xdr:rowOff>
    </xdr:from>
    <xdr:to>
      <xdr:col>2</xdr:col>
      <xdr:colOff>999</xdr:colOff>
      <xdr:row>34</xdr:row>
      <xdr:rowOff>465110</xdr:rowOff>
    </xdr:to>
    <xdr:pic>
      <xdr:nvPicPr>
        <xdr:cNvPr id="5" name="Picture 4">
          <a:extLst>
            <a:ext uri="{FF2B5EF4-FFF2-40B4-BE49-F238E27FC236}">
              <a16:creationId xmlns:a16="http://schemas.microsoft.com/office/drawing/2014/main" id="{0176ABA1-A9FF-3781-F394-BDA27422940E}"/>
            </a:ext>
          </a:extLst>
        </xdr:cNvPr>
        <xdr:cNvPicPr>
          <a:picLocks noChangeAspect="1"/>
        </xdr:cNvPicPr>
      </xdr:nvPicPr>
      <xdr:blipFill>
        <a:blip xmlns:r="http://schemas.openxmlformats.org/officeDocument/2006/relationships" r:embed="rId4"/>
        <a:stretch>
          <a:fillRect/>
        </a:stretch>
      </xdr:blipFill>
      <xdr:spPr>
        <a:xfrm>
          <a:off x="1175658" y="11871991"/>
          <a:ext cx="372405" cy="420893"/>
        </a:xfrm>
        <a:prstGeom prst="rect">
          <a:avLst/>
        </a:prstGeom>
      </xdr:spPr>
    </xdr:pic>
    <xdr:clientData/>
  </xdr:twoCellAnchor>
  <xdr:twoCellAnchor editAs="oneCell">
    <xdr:from>
      <xdr:col>1</xdr:col>
      <xdr:colOff>453572</xdr:colOff>
      <xdr:row>7</xdr:row>
      <xdr:rowOff>56698</xdr:rowOff>
    </xdr:from>
    <xdr:to>
      <xdr:col>1</xdr:col>
      <xdr:colOff>845132</xdr:colOff>
      <xdr:row>7</xdr:row>
      <xdr:rowOff>475010</xdr:rowOff>
    </xdr:to>
    <xdr:pic>
      <xdr:nvPicPr>
        <xdr:cNvPr id="12" name="Picture 11">
          <a:extLst>
            <a:ext uri="{FF2B5EF4-FFF2-40B4-BE49-F238E27FC236}">
              <a16:creationId xmlns:a16="http://schemas.microsoft.com/office/drawing/2014/main" id="{8D5907BE-F508-4B7B-80D4-F811167E37E5}"/>
            </a:ext>
          </a:extLst>
        </xdr:cNvPr>
        <xdr:cNvPicPr>
          <a:picLocks noChangeAspect="1"/>
        </xdr:cNvPicPr>
      </xdr:nvPicPr>
      <xdr:blipFill>
        <a:blip xmlns:r="http://schemas.openxmlformats.org/officeDocument/2006/relationships" r:embed="rId4"/>
        <a:stretch>
          <a:fillRect/>
        </a:stretch>
      </xdr:blipFill>
      <xdr:spPr>
        <a:xfrm>
          <a:off x="714376" y="1914073"/>
          <a:ext cx="397910" cy="418312"/>
        </a:xfrm>
        <a:prstGeom prst="rect">
          <a:avLst/>
        </a:prstGeom>
      </xdr:spPr>
    </xdr:pic>
    <xdr:clientData/>
  </xdr:twoCellAnchor>
  <xdr:twoCellAnchor editAs="oneCell">
    <xdr:from>
      <xdr:col>1</xdr:col>
      <xdr:colOff>50468</xdr:colOff>
      <xdr:row>7</xdr:row>
      <xdr:rowOff>55306</xdr:rowOff>
    </xdr:from>
    <xdr:to>
      <xdr:col>1</xdr:col>
      <xdr:colOff>429489</xdr:colOff>
      <xdr:row>7</xdr:row>
      <xdr:rowOff>466550</xdr:rowOff>
    </xdr:to>
    <xdr:pic>
      <xdr:nvPicPr>
        <xdr:cNvPr id="13" name="Picture 12">
          <a:extLst>
            <a:ext uri="{FF2B5EF4-FFF2-40B4-BE49-F238E27FC236}">
              <a16:creationId xmlns:a16="http://schemas.microsoft.com/office/drawing/2014/main" id="{6177BA40-E748-446F-B159-38BC2702C3DA}"/>
            </a:ext>
          </a:extLst>
        </xdr:cNvPr>
        <xdr:cNvPicPr>
          <a:picLocks noChangeAspect="1"/>
        </xdr:cNvPicPr>
      </xdr:nvPicPr>
      <xdr:blipFill>
        <a:blip xmlns:r="http://schemas.openxmlformats.org/officeDocument/2006/relationships" r:embed="rId6"/>
        <a:stretch>
          <a:fillRect/>
        </a:stretch>
      </xdr:blipFill>
      <xdr:spPr>
        <a:xfrm>
          <a:off x="311272" y="1912681"/>
          <a:ext cx="379021" cy="417594"/>
        </a:xfrm>
        <a:prstGeom prst="rect">
          <a:avLst/>
        </a:prstGeom>
      </xdr:spPr>
    </xdr:pic>
    <xdr:clientData/>
  </xdr:twoCellAnchor>
  <xdr:twoCellAnchor editAs="oneCell">
    <xdr:from>
      <xdr:col>1</xdr:col>
      <xdr:colOff>898072</xdr:colOff>
      <xdr:row>8</xdr:row>
      <xdr:rowOff>70305</xdr:rowOff>
    </xdr:from>
    <xdr:to>
      <xdr:col>2</xdr:col>
      <xdr:colOff>582</xdr:colOff>
      <xdr:row>8</xdr:row>
      <xdr:rowOff>488617</xdr:rowOff>
    </xdr:to>
    <xdr:pic>
      <xdr:nvPicPr>
        <xdr:cNvPr id="14" name="Picture 13">
          <a:extLst>
            <a:ext uri="{FF2B5EF4-FFF2-40B4-BE49-F238E27FC236}">
              <a16:creationId xmlns:a16="http://schemas.microsoft.com/office/drawing/2014/main" id="{67A33A33-98C6-AD17-94B3-15DBDD14F89F}"/>
            </a:ext>
          </a:extLst>
        </xdr:cNvPr>
        <xdr:cNvPicPr>
          <a:picLocks noChangeAspect="1"/>
        </xdr:cNvPicPr>
      </xdr:nvPicPr>
      <xdr:blipFill>
        <a:blip xmlns:r="http://schemas.openxmlformats.org/officeDocument/2006/relationships" r:embed="rId4"/>
        <a:stretch>
          <a:fillRect/>
        </a:stretch>
      </xdr:blipFill>
      <xdr:spPr>
        <a:xfrm>
          <a:off x="1158876" y="2453823"/>
          <a:ext cx="397910" cy="418312"/>
        </a:xfrm>
        <a:prstGeom prst="rect">
          <a:avLst/>
        </a:prstGeom>
      </xdr:spPr>
    </xdr:pic>
    <xdr:clientData/>
  </xdr:twoCellAnchor>
  <xdr:twoCellAnchor editAs="oneCell">
    <xdr:from>
      <xdr:col>1</xdr:col>
      <xdr:colOff>494968</xdr:colOff>
      <xdr:row>8</xdr:row>
      <xdr:rowOff>68913</xdr:rowOff>
    </xdr:from>
    <xdr:to>
      <xdr:col>1</xdr:col>
      <xdr:colOff>873989</xdr:colOff>
      <xdr:row>8</xdr:row>
      <xdr:rowOff>486507</xdr:rowOff>
    </xdr:to>
    <xdr:pic>
      <xdr:nvPicPr>
        <xdr:cNvPr id="15" name="Picture 14">
          <a:extLst>
            <a:ext uri="{FF2B5EF4-FFF2-40B4-BE49-F238E27FC236}">
              <a16:creationId xmlns:a16="http://schemas.microsoft.com/office/drawing/2014/main" id="{040D3FF9-EDC2-B7F3-EE95-223F8CAE8988}"/>
            </a:ext>
          </a:extLst>
        </xdr:cNvPr>
        <xdr:cNvPicPr>
          <a:picLocks noChangeAspect="1"/>
        </xdr:cNvPicPr>
      </xdr:nvPicPr>
      <xdr:blipFill>
        <a:blip xmlns:r="http://schemas.openxmlformats.org/officeDocument/2006/relationships" r:embed="rId6"/>
        <a:stretch>
          <a:fillRect/>
        </a:stretch>
      </xdr:blipFill>
      <xdr:spPr>
        <a:xfrm>
          <a:off x="755772" y="2452431"/>
          <a:ext cx="379021" cy="417594"/>
        </a:xfrm>
        <a:prstGeom prst="rect">
          <a:avLst/>
        </a:prstGeom>
      </xdr:spPr>
    </xdr:pic>
    <xdr:clientData/>
  </xdr:twoCellAnchor>
  <xdr:twoCellAnchor editAs="oneCell">
    <xdr:from>
      <xdr:col>1</xdr:col>
      <xdr:colOff>48012</xdr:colOff>
      <xdr:row>9</xdr:row>
      <xdr:rowOff>58421</xdr:rowOff>
    </xdr:from>
    <xdr:to>
      <xdr:col>1</xdr:col>
      <xdr:colOff>467147</xdr:colOff>
      <xdr:row>9</xdr:row>
      <xdr:rowOff>477521</xdr:rowOff>
    </xdr:to>
    <xdr:pic>
      <xdr:nvPicPr>
        <xdr:cNvPr id="16" name="Picture 15" descr="Sustainable Development Goal 7: Affordable and Clean Energy">
          <a:extLst>
            <a:ext uri="{FF2B5EF4-FFF2-40B4-BE49-F238E27FC236}">
              <a16:creationId xmlns:a16="http://schemas.microsoft.com/office/drawing/2014/main" id="{4FE7A47E-6452-4936-7997-4E1E99FAC47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9632" y="2976881"/>
          <a:ext cx="41913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898072</xdr:colOff>
      <xdr:row>9</xdr:row>
      <xdr:rowOff>60721</xdr:rowOff>
    </xdr:from>
    <xdr:to>
      <xdr:col>2</xdr:col>
      <xdr:colOff>582</xdr:colOff>
      <xdr:row>9</xdr:row>
      <xdr:rowOff>479033</xdr:rowOff>
    </xdr:to>
    <xdr:pic>
      <xdr:nvPicPr>
        <xdr:cNvPr id="23" name="Picture 22">
          <a:extLst>
            <a:ext uri="{FF2B5EF4-FFF2-40B4-BE49-F238E27FC236}">
              <a16:creationId xmlns:a16="http://schemas.microsoft.com/office/drawing/2014/main" id="{93715DF2-4EF2-5D4B-371C-F577FA7EDD5F}"/>
            </a:ext>
          </a:extLst>
        </xdr:cNvPr>
        <xdr:cNvPicPr>
          <a:picLocks noChangeAspect="1"/>
        </xdr:cNvPicPr>
      </xdr:nvPicPr>
      <xdr:blipFill>
        <a:blip xmlns:r="http://schemas.openxmlformats.org/officeDocument/2006/relationships" r:embed="rId4"/>
        <a:stretch>
          <a:fillRect/>
        </a:stretch>
      </xdr:blipFill>
      <xdr:spPr>
        <a:xfrm>
          <a:off x="1159261" y="2974532"/>
          <a:ext cx="397910" cy="418312"/>
        </a:xfrm>
        <a:prstGeom prst="rect">
          <a:avLst/>
        </a:prstGeom>
      </xdr:spPr>
    </xdr:pic>
    <xdr:clientData/>
  </xdr:twoCellAnchor>
  <xdr:twoCellAnchor editAs="oneCell">
    <xdr:from>
      <xdr:col>1</xdr:col>
      <xdr:colOff>494968</xdr:colOff>
      <xdr:row>9</xdr:row>
      <xdr:rowOff>59329</xdr:rowOff>
    </xdr:from>
    <xdr:to>
      <xdr:col>1</xdr:col>
      <xdr:colOff>873989</xdr:colOff>
      <xdr:row>9</xdr:row>
      <xdr:rowOff>476923</xdr:rowOff>
    </xdr:to>
    <xdr:pic>
      <xdr:nvPicPr>
        <xdr:cNvPr id="30" name="Picture 29">
          <a:extLst>
            <a:ext uri="{FF2B5EF4-FFF2-40B4-BE49-F238E27FC236}">
              <a16:creationId xmlns:a16="http://schemas.microsoft.com/office/drawing/2014/main" id="{2BED4AEF-AC1B-3E4A-D4AF-BE279DEEAD6F}"/>
            </a:ext>
          </a:extLst>
        </xdr:cNvPr>
        <xdr:cNvPicPr>
          <a:picLocks noChangeAspect="1"/>
        </xdr:cNvPicPr>
      </xdr:nvPicPr>
      <xdr:blipFill>
        <a:blip xmlns:r="http://schemas.openxmlformats.org/officeDocument/2006/relationships" r:embed="rId6"/>
        <a:stretch>
          <a:fillRect/>
        </a:stretch>
      </xdr:blipFill>
      <xdr:spPr>
        <a:xfrm>
          <a:off x="756157" y="2973140"/>
          <a:ext cx="379021" cy="417594"/>
        </a:xfrm>
        <a:prstGeom prst="rect">
          <a:avLst/>
        </a:prstGeom>
      </xdr:spPr>
    </xdr:pic>
    <xdr:clientData/>
  </xdr:twoCellAnchor>
  <xdr:twoCellAnchor editAs="oneCell">
    <xdr:from>
      <xdr:col>1</xdr:col>
      <xdr:colOff>48638</xdr:colOff>
      <xdr:row>10</xdr:row>
      <xdr:rowOff>45937</xdr:rowOff>
    </xdr:from>
    <xdr:to>
      <xdr:col>1</xdr:col>
      <xdr:colOff>467773</xdr:colOff>
      <xdr:row>10</xdr:row>
      <xdr:rowOff>468498</xdr:rowOff>
    </xdr:to>
    <xdr:pic>
      <xdr:nvPicPr>
        <xdr:cNvPr id="31" name="Picture 30" descr="Sustainable Development Goal 7: Affordable and Clean Energy">
          <a:extLst>
            <a:ext uri="{FF2B5EF4-FFF2-40B4-BE49-F238E27FC236}">
              <a16:creationId xmlns:a16="http://schemas.microsoft.com/office/drawing/2014/main" id="{9CF757F6-E258-44C9-AE4A-6CF71B0DEF7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8042" y="3488448"/>
          <a:ext cx="419135" cy="422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485272</xdr:colOff>
      <xdr:row>10</xdr:row>
      <xdr:rowOff>48946</xdr:rowOff>
    </xdr:from>
    <xdr:to>
      <xdr:col>1</xdr:col>
      <xdr:colOff>883182</xdr:colOff>
      <xdr:row>10</xdr:row>
      <xdr:rowOff>467258</xdr:rowOff>
    </xdr:to>
    <xdr:pic>
      <xdr:nvPicPr>
        <xdr:cNvPr id="32" name="Picture 31">
          <a:extLst>
            <a:ext uri="{FF2B5EF4-FFF2-40B4-BE49-F238E27FC236}">
              <a16:creationId xmlns:a16="http://schemas.microsoft.com/office/drawing/2014/main" id="{496AD17C-9E3C-4B48-ADE2-1B30F8BF1E95}"/>
            </a:ext>
          </a:extLst>
        </xdr:cNvPr>
        <xdr:cNvPicPr>
          <a:picLocks noChangeAspect="1"/>
        </xdr:cNvPicPr>
      </xdr:nvPicPr>
      <xdr:blipFill>
        <a:blip xmlns:r="http://schemas.openxmlformats.org/officeDocument/2006/relationships" r:embed="rId4"/>
        <a:stretch>
          <a:fillRect/>
        </a:stretch>
      </xdr:blipFill>
      <xdr:spPr>
        <a:xfrm>
          <a:off x="744676" y="3491457"/>
          <a:ext cx="397910" cy="418312"/>
        </a:xfrm>
        <a:prstGeom prst="rect">
          <a:avLst/>
        </a:prstGeom>
      </xdr:spPr>
    </xdr:pic>
    <xdr:clientData/>
  </xdr:twoCellAnchor>
  <xdr:twoCellAnchor editAs="oneCell">
    <xdr:from>
      <xdr:col>1</xdr:col>
      <xdr:colOff>39078</xdr:colOff>
      <xdr:row>16</xdr:row>
      <xdr:rowOff>58614</xdr:rowOff>
    </xdr:from>
    <xdr:to>
      <xdr:col>1</xdr:col>
      <xdr:colOff>458213</xdr:colOff>
      <xdr:row>16</xdr:row>
      <xdr:rowOff>487525</xdr:rowOff>
    </xdr:to>
    <xdr:pic>
      <xdr:nvPicPr>
        <xdr:cNvPr id="34" name="Picture 33" descr="Sustainable Development Goal 7: Affordable and Clean Energy">
          <a:extLst>
            <a:ext uri="{FF2B5EF4-FFF2-40B4-BE49-F238E27FC236}">
              <a16:creationId xmlns:a16="http://schemas.microsoft.com/office/drawing/2014/main" id="{E206774F-9CDA-4B1A-8A3F-2A3FDEFE30D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7963" y="6130191"/>
          <a:ext cx="419135" cy="422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475712</xdr:colOff>
      <xdr:row>16</xdr:row>
      <xdr:rowOff>61623</xdr:rowOff>
    </xdr:from>
    <xdr:to>
      <xdr:col>1</xdr:col>
      <xdr:colOff>873622</xdr:colOff>
      <xdr:row>16</xdr:row>
      <xdr:rowOff>486285</xdr:rowOff>
    </xdr:to>
    <xdr:pic>
      <xdr:nvPicPr>
        <xdr:cNvPr id="35" name="Picture 34">
          <a:extLst>
            <a:ext uri="{FF2B5EF4-FFF2-40B4-BE49-F238E27FC236}">
              <a16:creationId xmlns:a16="http://schemas.microsoft.com/office/drawing/2014/main" id="{EDF68121-4F9D-4C3B-B8FD-9ED67F0319CE}"/>
            </a:ext>
          </a:extLst>
        </xdr:cNvPr>
        <xdr:cNvPicPr>
          <a:picLocks noChangeAspect="1"/>
        </xdr:cNvPicPr>
      </xdr:nvPicPr>
      <xdr:blipFill>
        <a:blip xmlns:r="http://schemas.openxmlformats.org/officeDocument/2006/relationships" r:embed="rId4"/>
        <a:stretch>
          <a:fillRect/>
        </a:stretch>
      </xdr:blipFill>
      <xdr:spPr>
        <a:xfrm>
          <a:off x="734597" y="6133200"/>
          <a:ext cx="397910" cy="418312"/>
        </a:xfrm>
        <a:prstGeom prst="rect">
          <a:avLst/>
        </a:prstGeom>
      </xdr:spPr>
    </xdr:pic>
    <xdr:clientData/>
  </xdr:twoCellAnchor>
  <xdr:twoCellAnchor editAs="oneCell">
    <xdr:from>
      <xdr:col>9</xdr:col>
      <xdr:colOff>704850</xdr:colOff>
      <xdr:row>3</xdr:row>
      <xdr:rowOff>0</xdr:rowOff>
    </xdr:from>
    <xdr:to>
      <xdr:col>10</xdr:col>
      <xdr:colOff>1238250</xdr:colOff>
      <xdr:row>5</xdr:row>
      <xdr:rowOff>19050</xdr:rowOff>
    </xdr:to>
    <xdr:pic>
      <xdr:nvPicPr>
        <xdr:cNvPr id="9" name="Picture 8">
          <a:extLst>
            <a:ext uri="{FF2B5EF4-FFF2-40B4-BE49-F238E27FC236}">
              <a16:creationId xmlns:a16="http://schemas.microsoft.com/office/drawing/2014/main" id="{CA739409-A513-EAF3-B8CD-F03D75EB52FC}"/>
            </a:ext>
            <a:ext uri="{147F2762-F138-4A5C-976F-8EAC2B608ADB}">
              <a16:predDERef xmlns:a16="http://schemas.microsoft.com/office/drawing/2014/main" pred="{EDF68121-4F9D-4C3B-B8FD-9ED67F0319CE}"/>
            </a:ext>
          </a:extLst>
        </xdr:cNvPr>
        <xdr:cNvPicPr>
          <a:picLocks noChangeAspect="1"/>
        </xdr:cNvPicPr>
      </xdr:nvPicPr>
      <xdr:blipFill>
        <a:blip xmlns:r="http://schemas.openxmlformats.org/officeDocument/2006/relationships" r:embed="rId7"/>
        <a:stretch>
          <a:fillRect/>
        </a:stretch>
      </xdr:blipFill>
      <xdr:spPr>
        <a:xfrm>
          <a:off x="13001625" y="38100"/>
          <a:ext cx="187642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28</xdr:row>
      <xdr:rowOff>123825</xdr:rowOff>
    </xdr:from>
    <xdr:to>
      <xdr:col>10</xdr:col>
      <xdr:colOff>742950</xdr:colOff>
      <xdr:row>31</xdr:row>
      <xdr:rowOff>83826</xdr:rowOff>
    </xdr:to>
    <xdr:pic>
      <xdr:nvPicPr>
        <xdr:cNvPr id="2" name="Picture 1">
          <a:extLst>
            <a:ext uri="{FF2B5EF4-FFF2-40B4-BE49-F238E27FC236}">
              <a16:creationId xmlns:a16="http://schemas.microsoft.com/office/drawing/2014/main" id="{45EB98C3-7B96-46B3-B287-924033766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27825" y="5721350"/>
          <a:ext cx="1898650" cy="782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426509</xdr:colOff>
      <xdr:row>65</xdr:row>
      <xdr:rowOff>0</xdr:rowOff>
    </xdr:from>
    <xdr:to>
      <xdr:col>13</xdr:col>
      <xdr:colOff>721784</xdr:colOff>
      <xdr:row>69</xdr:row>
      <xdr:rowOff>64695</xdr:rowOff>
    </xdr:to>
    <xdr:pic>
      <xdr:nvPicPr>
        <xdr:cNvPr id="2" name="Picture 1">
          <a:extLst>
            <a:ext uri="{FF2B5EF4-FFF2-40B4-BE49-F238E27FC236}">
              <a16:creationId xmlns:a16="http://schemas.microsoft.com/office/drawing/2014/main" id="{5473497B-03FD-43E5-8832-5F414232B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03834" y="11068050"/>
          <a:ext cx="1892300" cy="740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361950</xdr:colOff>
      <xdr:row>25</xdr:row>
      <xdr:rowOff>266700</xdr:rowOff>
    </xdr:from>
    <xdr:to>
      <xdr:col>13</xdr:col>
      <xdr:colOff>1076325</xdr:colOff>
      <xdr:row>29</xdr:row>
      <xdr:rowOff>112818</xdr:rowOff>
    </xdr:to>
    <xdr:pic>
      <xdr:nvPicPr>
        <xdr:cNvPr id="2" name="Picture 1">
          <a:extLst>
            <a:ext uri="{FF2B5EF4-FFF2-40B4-BE49-F238E27FC236}">
              <a16:creationId xmlns:a16="http://schemas.microsoft.com/office/drawing/2014/main" id="{2B3B8073-568D-49B2-9434-095C7F53D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21950" y="4800600"/>
          <a:ext cx="1870074" cy="731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101600</xdr:colOff>
      <xdr:row>38</xdr:row>
      <xdr:rowOff>0</xdr:rowOff>
    </xdr:from>
    <xdr:to>
      <xdr:col>11</xdr:col>
      <xdr:colOff>1981200</xdr:colOff>
      <xdr:row>41</xdr:row>
      <xdr:rowOff>30729</xdr:rowOff>
    </xdr:to>
    <xdr:pic>
      <xdr:nvPicPr>
        <xdr:cNvPr id="2" name="Picture 1">
          <a:extLst>
            <a:ext uri="{FF2B5EF4-FFF2-40B4-BE49-F238E27FC236}">
              <a16:creationId xmlns:a16="http://schemas.microsoft.com/office/drawing/2014/main" id="{9EDC8DE1-76C5-4301-9AE9-492E16477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0" y="8715375"/>
          <a:ext cx="1876425" cy="7514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518255</xdr:colOff>
      <xdr:row>25</xdr:row>
      <xdr:rowOff>298802</xdr:rowOff>
    </xdr:from>
    <xdr:to>
      <xdr:col>14</xdr:col>
      <xdr:colOff>2427582</xdr:colOff>
      <xdr:row>28</xdr:row>
      <xdr:rowOff>97307</xdr:rowOff>
    </xdr:to>
    <xdr:pic>
      <xdr:nvPicPr>
        <xdr:cNvPr id="2" name="Picture 1">
          <a:extLst>
            <a:ext uri="{FF2B5EF4-FFF2-40B4-BE49-F238E27FC236}">
              <a16:creationId xmlns:a16="http://schemas.microsoft.com/office/drawing/2014/main" id="{CDD933EC-F630-4E2E-A19B-776F6E718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28130" y="7010752"/>
          <a:ext cx="1909327" cy="754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866499</xdr:colOff>
      <xdr:row>21</xdr:row>
      <xdr:rowOff>8283</xdr:rowOff>
    </xdr:from>
    <xdr:to>
      <xdr:col>14</xdr:col>
      <xdr:colOff>10308</xdr:colOff>
      <xdr:row>25</xdr:row>
      <xdr:rowOff>16326</xdr:rowOff>
    </xdr:to>
    <xdr:pic>
      <xdr:nvPicPr>
        <xdr:cNvPr id="2" name="Picture 1">
          <a:extLst>
            <a:ext uri="{FF2B5EF4-FFF2-40B4-BE49-F238E27FC236}">
              <a16:creationId xmlns:a16="http://schemas.microsoft.com/office/drawing/2014/main" id="{9E64505F-8745-4D56-847F-11CA62EAC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10299" y="4793008"/>
          <a:ext cx="1883833" cy="7668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266700</xdr:colOff>
      <xdr:row>36</xdr:row>
      <xdr:rowOff>180975</xdr:rowOff>
    </xdr:from>
    <xdr:to>
      <xdr:col>12</xdr:col>
      <xdr:colOff>981075</xdr:colOff>
      <xdr:row>41</xdr:row>
      <xdr:rowOff>1238</xdr:rowOff>
    </xdr:to>
    <xdr:pic>
      <xdr:nvPicPr>
        <xdr:cNvPr id="2" name="Picture 1">
          <a:extLst>
            <a:ext uri="{FF2B5EF4-FFF2-40B4-BE49-F238E27FC236}">
              <a16:creationId xmlns:a16="http://schemas.microsoft.com/office/drawing/2014/main" id="{38BBA1BD-11E2-4102-AE16-DFD938FCB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4550" y="8883650"/>
          <a:ext cx="1866900" cy="7431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8BF6DA-DF4F-4AC5-9127-43FC7CBF0E8A}" name="Table1" displayName="Table1" ref="B6:K20" totalsRowShown="0" headerRowDxfId="118" dataDxfId="116" headerRowBorderDxfId="117" tableBorderDxfId="115" totalsRowBorderDxfId="114">
  <tableColumns count="10">
    <tableColumn id="1" xr3:uid="{FB1714DC-0953-42D9-8ADC-23BFBF10AC11}" name="SDG" dataDxfId="113"/>
    <tableColumn id="2" xr3:uid="{755FEE0D-9DDA-4427-B287-760EFCF782DC}" name="NEB Category" dataDxfId="112"/>
    <tableColumn id="3" xr3:uid="{F09B3282-EE31-4D05-8E52-6D41F4AE4AFF}" name="Energy savings" dataDxfId="111"/>
    <tableColumn id="4" xr3:uid="{99440B74-9CFD-4BF4-959F-E067E816C10F}" name="Added renewable energy generation capacity " dataDxfId="110"/>
    <tableColumn id="5" xr3:uid="{B2888544-263B-4B38-8E2D-8E685A9FB750}" name="Increased renewable energy generation4" dataDxfId="109"/>
    <tableColumn id="6" xr3:uid="{0B41C6F4-DE4F-41B9-875B-271DD0AD703D}" name="Added renewable energy transmission capacity " dataDxfId="108"/>
    <tableColumn id="7" xr3:uid="{976FE395-5CC4-4338-B342-8B55552BC02A}" name="GHG _x000a_emissions reduced or avoided5" dataDxfId="107"/>
    <tableColumn id="8" xr3:uid="{2DBFFE00-DD33-46B2-A396-71E6F87A1937}" name="Added/upgradedwastewater treatment capacity" dataDxfId="106"/>
    <tableColumn id="9" xr3:uid="{EBEF1B51-21B5-4194-A134-C5C6F44A55C4}" name="Amount of waste collected and treated" dataDxfId="105"/>
    <tableColumn id="10" xr3:uid="{CD4A4CBA-3DC8-4C02-8990-065176BDDD90}" name="Green buildings_x000a_certified gross floor area" dataDxfId="104"/>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14A5C3-D180-4E9C-BF22-9E3AF1AAB799}" name="Table3" displayName="Table3" ref="B33:J35" totalsRowShown="0" headerRowDxfId="103" dataDxfId="101" headerRowBorderDxfId="102" tableBorderDxfId="100" totalsRowBorderDxfId="99">
  <tableColumns count="9">
    <tableColumn id="1" xr3:uid="{844FDCAF-A7C0-4EBB-9107-F79AEFCD0B73}" name="SDG" dataDxfId="98"/>
    <tableColumn id="2" xr3:uid="{E0CD0064-942B-470D-8EAA-D55E3E2BA84D}" name="Nordic-Baltic Blue Bond" dataDxfId="97"/>
    <tableColumn id="3" xr3:uid="{B4CA697C-E749-4099-A66F-1AFEEF197CFB}" name="Energy savings" dataDxfId="96"/>
    <tableColumn id="4" xr3:uid="{2D8296F5-6F36-4A5F-A53E-91F05F016A14}" name="Added renewable energy generation capacity " dataDxfId="95"/>
    <tableColumn id="5" xr3:uid="{2220A772-D301-4A55-A681-594339291806}" name="Increased renewable energy generation1" dataDxfId="94"/>
    <tableColumn id="6" xr3:uid="{828323C1-9252-44C4-9F32-2990A531A9AB}" name="Added renewable energy transmission capacity " dataDxfId="93"/>
    <tableColumn id="7" xr3:uid="{0F6A1671-FBC6-4F6B-991E-45DDBFA5061B}" name="GHG _x000a_emissions reduced or avoided2" dataDxfId="92"/>
    <tableColumn id="8" xr3:uid="{7E88AE66-0082-4B8C-BA90-A8C5FB6B263A}" name="Added/upgraded wastewater treatment capacity" dataDxfId="91"/>
    <tableColumn id="9" xr3:uid="{88059E94-8ADA-4C47-9880-766D8D256B0D}" name="Nitrogen discharge reduction" dataDxfId="90"/>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DB132F-0B45-4305-AD6C-4FA69D2E6101}" name="Table2" displayName="Table2" ref="A8:K25" totalsRowShown="0" headerRowDxfId="12" dataDxfId="11">
  <tableColumns count="11">
    <tableColumn id="1" xr3:uid="{54FAA8A1-4E4D-423A-ADA5-C07E6B00CF65}" name="Year1" dataDxfId="10"/>
    <tableColumn id="2" xr3:uid="{6F18DC1F-15FC-4C7F-8801-34F0034D37E9}" name="Counterparty" dataDxfId="9"/>
    <tableColumn id="3" xr3:uid="{D30718EE-E24F-46B2-8DCC-D16ADDC9C427}" name="Country" dataDxfId="8"/>
    <tableColumn id="4" xr3:uid="{805C7D65-D20C-434B-BA6F-C765C0AFEB1E}" name="Project description" dataDxfId="7"/>
    <tableColumn id="5" xr3:uid="{4BEBE1CB-EE60-41CB-B72F-31D09C38BF2E}" name="Agreed share of financing2" dataDxfId="6"/>
    <tableColumn id="7" xr3:uid="{F38B9AAF-65C0-47EE-8158-450C52EB20CE}" name="Cumulative disbursed and allocated share of the agreed amount3" dataDxfId="5"/>
    <tableColumn id="8" xr3:uid="{07D0FA88-CE70-4047-95BC-65D0B71AB92A}" name="Cumulative allocated NEB amount mEUR" dataDxfId="4"/>
    <tableColumn id="9" xr3:uid="{8DB2A286-AC95-4D15-8343-9195BC132428}" name="Change in energy demand" dataDxfId="3"/>
    <tableColumn id="10" xr3:uid="{7040D8F9-9F97-47D6-A9F3-392BDD8A81FA}" name="Change in energy use" dataDxfId="2"/>
    <tableColumn id="11" xr3:uid="{75784F0E-FAD9-4A2F-991E-42369A01F007}" name="Renewable energy generation" dataDxfId="1"/>
    <tableColumn id="12" xr3:uid="{7546F814-3BD5-4256-8927-7ED734048FD4}" name="Greenhouse gas emissions4 "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810780-D485-4983-96B6-29C13E0FF3AC}" name="Table210" displayName="Table210" ref="A8:N53" totalsRowShown="0" headerRowDxfId="89" dataDxfId="88">
  <tableColumns count="14">
    <tableColumn id="1" xr3:uid="{E3D3F5B8-37E3-444A-A7FB-4345BD215795}" name="Year1" dataDxfId="87"/>
    <tableColumn id="2" xr3:uid="{CEE8BC7D-F6A4-41CB-8F7F-77121D3A2BA2}" name="Counterparty" dataDxfId="86"/>
    <tableColumn id="3" xr3:uid="{3E161199-8228-4518-AC0B-5C7E44D10FDE}" name="Country" dataDxfId="85"/>
    <tableColumn id="4" xr3:uid="{0FE7207F-A076-4005-A85E-42CBE75A82F2}" name="Project description" dataDxfId="84"/>
    <tableColumn id="5" xr3:uid="{A5984A7C-CA4C-4E25-A8FC-51C23899F84E}" name="Energy type" dataDxfId="83"/>
    <tableColumn id="6" xr3:uid="{564D5E6A-E415-4D40-9088-BC6488AF25F8}" name="Agreed share of financing2" dataDxfId="82"/>
    <tableColumn id="8" xr3:uid="{41B46CC1-0512-436B-AE26-7C1A5B5EC4BA}" name="Cumulative disbursed and allocated share of the agreed amount3" dataDxfId="81"/>
    <tableColumn id="9" xr3:uid="{00406B9F-4E76-432F-B770-ACEC79771C16}" name="Cumulative allocated NEB amount mEUR" dataDxfId="80"/>
    <tableColumn id="10" xr3:uid="{D0E4683F-F89C-4D3E-BA9D-321B1CBB3D8D}" name="Added renewable energy capacity5" dataDxfId="79"/>
    <tableColumn id="11" xr3:uid="{2BFF4C31-5F43-486A-B0D0-A10D43215961}" name="Rehabilitated renewable energy capacity4" dataDxfId="78"/>
    <tableColumn id="12" xr3:uid="{B7A771DA-8D57-4B14-85C3-40FECD758616}" name="Increased renewable electricity generation" dataDxfId="77"/>
    <tableColumn id="13" xr3:uid="{F56B2B2C-7AF9-480D-8108-61ACC2F89952}" name="Increased renewable thermal energy generation5" dataDxfId="76"/>
    <tableColumn id="14" xr3:uid="{DC107F1F-BA37-48F3-B8D2-241E04C45D30}" name="GHG emissions6_x000a_(reduced)" dataDxfId="75"/>
    <tableColumn id="15" xr3:uid="{D2DF789B-3D6A-471E-941D-5E45F82640D1}" name="GHG emissions6_x000a_(avoided)" dataDxfId="7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2361A4B-B215-4E89-84A7-37C663483668}" name="Table25" displayName="Table25" ref="A8:N21" totalsRowShown="0" headerRowDxfId="73" dataDxfId="72">
  <tableColumns count="14">
    <tableColumn id="1" xr3:uid="{45E5CF4B-1416-4A89-A1A9-17F09CAD4D9E}" name="Year1" dataDxfId="71"/>
    <tableColumn id="2" xr3:uid="{C68EA867-6864-4CA9-8890-8EA77C34F78C}" name="Counterparty" dataDxfId="70"/>
    <tableColumn id="3" xr3:uid="{63D4168F-07E6-4CF4-93DC-9D8B05488C0F}" name="Country" dataDxfId="69"/>
    <tableColumn id="4" xr3:uid="{5636B9EF-CB60-405E-A16B-BD64459EB2E6}" name="Project description" dataDxfId="68"/>
    <tableColumn id="5" xr3:uid="{88C4880E-C34A-447B-909D-7DE3160D55BA}" name="Agreed share of financing2" dataDxfId="67"/>
    <tableColumn id="7" xr3:uid="{19DAA1E2-993D-41E6-AD72-AA843A999BC8}" name="Cumulative disbursed and allocated share of the agreed amount3" dataDxfId="66"/>
    <tableColumn id="8" xr3:uid="{F2C6A7B9-080C-4F39-B9CD-68F30E8DC288}" name="Cumulative allocated NEB amount mEUR" dataDxfId="65"/>
    <tableColumn id="9" xr3:uid="{DB6B6B4D-9526-49A9-BE10-6D89F91C0629}" name="Change in energy demand" dataDxfId="64"/>
    <tableColumn id="10" xr3:uid="{E5068E78-42B3-4E0C-BE3B-41D03E035C6E}" name="Change in energy use " dataDxfId="63"/>
    <tableColumn id="11" xr3:uid="{30B9D7FA-39D6-4CCF-B791-BA058B457EE8}" name="Renewable electricity - connected capacity" dataDxfId="62"/>
    <tableColumn id="12" xr3:uid="{9937A33E-80DF-46D4-B86B-FC4704C89074}" name="Renewable electricity transmitted, distributed, stored " dataDxfId="61"/>
    <tableColumn id="13" xr3:uid="{B3353F37-13D6-4A07-97FF-821F9F24795A}" name="Recovery of excess heat" dataDxfId="60"/>
    <tableColumn id="14" xr3:uid="{8D936B39-2E70-46A7-9B41-05FEEB46F967}" name="Greenhouse gas emissions " dataDxfId="59"/>
    <tableColumn id="15" xr3:uid="{85866A8D-E8A3-4549-B077-DA3D447CE46F}" name="Type of emission reduction4" dataDxfId="5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6A4801-D181-475C-9204-227975482384}" name="Table27" displayName="Table27" ref="A8:L34" totalsRowShown="0" headerRowDxfId="57" dataDxfId="56">
  <tableColumns count="12">
    <tableColumn id="1" xr3:uid="{148C88F3-995B-4357-B828-EDDC09235CEB}" name="Year1" dataDxfId="55"/>
    <tableColumn id="2" xr3:uid="{64BC9FCC-A1FD-4478-A839-D520C1C5AFAD}" name="Counterparty" dataDxfId="54"/>
    <tableColumn id="3" xr3:uid="{5F07D0B8-9EE5-44AD-B7C7-9E67B7E5820F}" name="Country" dataDxfId="53"/>
    <tableColumn id="4" xr3:uid="{2DACB6D2-E532-4C55-A920-30F9C91544BB}" name="Project description" dataDxfId="52"/>
    <tableColumn id="5" xr3:uid="{2353483E-4BAB-4FFA-99F7-1D3CD080F39B}" name="Agreed share of financing2" dataDxfId="51"/>
    <tableColumn id="7" xr3:uid="{B1CC79CF-4A4B-4AA6-8BFF-23A0346CD71A}" name="Cumulative disbursed and allocated share of the agreed amount3" dataDxfId="50"/>
    <tableColumn id="8" xr3:uid="{2DFF27DD-6847-4DA1-B307-BC3B2E0A8F56}" name="Cumulative allocated NEB amount mEUR" dataDxfId="49"/>
    <tableColumn id="9" xr3:uid="{D7034253-2CF4-446C-AB48-5706F7D9DB4F}" name="Change in energy use" dataDxfId="48"/>
    <tableColumn id="10" xr3:uid="{A7362BE2-8285-444A-943E-996CF7140EB4}" name="Greenhouse gas emissions" dataDxfId="47"/>
    <tableColumn id="11" xr3:uid="{FE70DCD3-F701-43A3-AED7-42B8C3852CEE}" name="NOx emissions" dataDxfId="46"/>
    <tableColumn id="12" xr3:uid="{DDC2645A-853B-495B-AE88-52419ABE4DC2}" name="PM emissions" dataDxfId="45"/>
    <tableColumn id="13" xr3:uid="{B18D8AF4-7F12-473C-9BFB-994759F974D8}" name="Other indicators" dataDxfId="4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B419C0-9E54-4344-A666-BCC599168896}" name="Table26" displayName="Table26" ref="A8:N15" totalsRowShown="0" headerRowDxfId="43" dataDxfId="42">
  <tableColumns count="14">
    <tableColumn id="1" xr3:uid="{F3B31B60-E092-4EA0-8700-FC24331606FB}" name="Year1" dataDxfId="41"/>
    <tableColumn id="2" xr3:uid="{EB22BB20-C6F3-4C97-AB83-88AB49FA83DD}" name="Counterparty" dataDxfId="40"/>
    <tableColumn id="3" xr3:uid="{416787EB-49B5-419B-95E7-F13B5CA9A45D}" name="Country" dataDxfId="39"/>
    <tableColumn id="4" xr3:uid="{98446F0A-D3C4-4ADF-BCD5-B9EE029251FA}" name="Project description" dataDxfId="38"/>
    <tableColumn id="5" xr3:uid="{FD259415-3510-477F-8B28-A9FA839C814D}" name="Agreed share of financing2" dataDxfId="37"/>
    <tableColumn id="7" xr3:uid="{86CBE729-224E-42DB-B21E-DB0B50E1692B}" name="Cumulative disbursed and allocated share of the agreed amount3" dataDxfId="36"/>
    <tableColumn id="8" xr3:uid="{4573404D-9E92-4267-B957-6E91A845C73E}" name="Cumulative allocated NEB amount mEUR" dataDxfId="35"/>
    <tableColumn id="9" xr3:uid="{399A5607-6937-4A32-A010-D18E41C0D334}" name="Amount of waste collected and treated" dataDxfId="34"/>
    <tableColumn id="10" xr3:uid="{77223761-3118-480E-84C0-0431674F5428}" name="Generation of recycled fertilizer" dataDxfId="33"/>
    <tableColumn id="11" xr3:uid="{F914F5FC-582D-4A70-ACCA-45EC3E6EB034}" name="Added energy capacity4 " dataDxfId="32"/>
    <tableColumn id="12" xr3:uid="{5C03E0AE-2693-4499-9431-8F2667776BDF}" name="Increased electricity generation" dataDxfId="31"/>
    <tableColumn id="13" xr3:uid="{94C045AC-372D-4941-AD6D-110924D04C77}" name="Increased thermal energy generation" dataDxfId="30"/>
    <tableColumn id="18" xr3:uid="{09CF7450-A945-47CC-85A1-C45431A60100}" name="GHG emissions5" dataDxfId="29"/>
    <tableColumn id="19" xr3:uid="{641899F5-A28E-42CF-9387-F5A521CBCE2B}" name="GHG emissions 5" dataDxfId="2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816475-F516-4C58-934F-17BAF183CC30}" name="Table28" displayName="Table28" ref="A8:M31" totalsRowShown="0" headerRowDxfId="27" dataDxfId="26">
  <tableColumns count="13">
    <tableColumn id="1" xr3:uid="{9EF1D02A-87E2-42F0-A39E-68A03B41C1B7}" name="Year1" dataDxfId="25"/>
    <tableColumn id="2" xr3:uid="{BF196541-17F4-4792-B374-AFC75D9E7A2B}" name="Counterparty" dataDxfId="24"/>
    <tableColumn id="3" xr3:uid="{424E0053-CE53-46C4-B89C-625E3346C956}" name="Country" dataDxfId="23"/>
    <tableColumn id="4" xr3:uid="{8210FC8E-4D6C-4B4B-ADC9-F3F96D1FDB9E}" name="Project description" dataDxfId="22"/>
    <tableColumn id="5" xr3:uid="{A0C53F99-A8A5-4233-9E0D-CF9E29793A23}" name="Agreed share of financing2" dataDxfId="21"/>
    <tableColumn id="6" xr3:uid="{E12EDF58-037A-4EA6-8FF7-89A6DAC24AB8}" name="Disbursed and allocated share  of the agreed amount in 20243" dataDxfId="20"/>
    <tableColumn id="7" xr3:uid="{163F0494-BD57-4BF4-92A3-8C36CF2C429F}" name="Cumulative disbursed and allocated share of the agreed amount3" dataDxfId="19"/>
    <tableColumn id="8" xr3:uid="{18EABAC9-B16A-4F57-BED8-98795DA8C193}" name="Cumulative allocated NEB amount mEUR" dataDxfId="18"/>
    <tableColumn id="9" xr3:uid="{82A1721F-32CE-4E93-9F78-DB150F1D84B9}" name="Type and level of green building certification" dataDxfId="17"/>
    <tableColumn id="10" xr3:uid="{2F11E1B4-AC92-4764-8DD2-229D1ED6FB98}" name="Number of buildings" dataDxfId="16"/>
    <tableColumn id="11" xr3:uid="{A1418565-B0FC-4B18-BD35-B0954B88862B}" name="Gross floor area5" dataDxfId="15"/>
    <tableColumn id="12" xr3:uid="{F89BC40C-5E25-4A4C-A4C6-62C727A3B208}" name="Added own carbon neutral generation of elecricity" dataDxfId="14"/>
    <tableColumn id="13" xr3:uid="{D8BEF250-ECD8-43D4-A4EB-56ADA80CCCA0}" name="Greenhouse gas emissions" dataDxfId="1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b.int/who-we-are/our-impact/how-we-calculate-impact"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6BF12-7B4D-4CD1-ADED-B103130CC81E}">
  <sheetPr>
    <pageSetUpPr fitToPage="1"/>
  </sheetPr>
  <dimension ref="B1:AE42"/>
  <sheetViews>
    <sheetView showGridLines="0" tabSelected="1" zoomScaleNormal="100" workbookViewId="0">
      <selection activeCell="O33" sqref="O33"/>
    </sheetView>
  </sheetViews>
  <sheetFormatPr defaultColWidth="9.1796875" defaultRowHeight="14" x14ac:dyDescent="0.3"/>
  <cols>
    <col min="1" max="1" width="3.7265625" style="1" customWidth="1"/>
    <col min="2" max="2" width="18.7265625" style="1" customWidth="1"/>
    <col min="3" max="3" width="45.453125" style="1" customWidth="1"/>
    <col min="4" max="4" width="15.81640625" style="1" customWidth="1"/>
    <col min="5" max="11" width="20.1796875" style="1" customWidth="1"/>
    <col min="12" max="16384" width="9.1796875" style="1"/>
  </cols>
  <sheetData>
    <row r="1" spans="2:12" ht="19" customHeight="1" x14ac:dyDescent="0.3"/>
    <row r="2" spans="2:12" ht="95.5" customHeight="1" x14ac:dyDescent="0.3">
      <c r="B2" s="218" t="s">
        <v>396</v>
      </c>
      <c r="C2" s="218"/>
      <c r="D2" s="218"/>
      <c r="E2" s="218"/>
      <c r="F2" s="218"/>
      <c r="G2" s="218"/>
      <c r="H2" s="218"/>
      <c r="I2" s="218"/>
      <c r="J2" s="218"/>
      <c r="K2" s="218"/>
    </row>
    <row r="4" spans="2:12" ht="35.5" customHeight="1" x14ac:dyDescent="0.3">
      <c r="B4" s="196" t="s">
        <v>394</v>
      </c>
      <c r="C4" s="197"/>
      <c r="D4" s="197"/>
      <c r="E4" s="197"/>
      <c r="F4" s="197"/>
      <c r="G4" s="197"/>
      <c r="H4" s="197"/>
      <c r="I4" s="197"/>
      <c r="J4" s="197"/>
      <c r="K4" s="197"/>
    </row>
    <row r="6" spans="2:12" ht="64" x14ac:dyDescent="0.3">
      <c r="B6" s="18" t="s">
        <v>0</v>
      </c>
      <c r="C6" s="19" t="s">
        <v>1</v>
      </c>
      <c r="D6" s="20" t="s">
        <v>2</v>
      </c>
      <c r="E6" s="20" t="s">
        <v>3</v>
      </c>
      <c r="F6" s="20" t="s">
        <v>4</v>
      </c>
      <c r="G6" s="20" t="s">
        <v>5</v>
      </c>
      <c r="H6" s="20" t="s">
        <v>6</v>
      </c>
      <c r="I6" s="20" t="s">
        <v>7</v>
      </c>
      <c r="J6" s="20" t="s">
        <v>8</v>
      </c>
      <c r="K6" s="21" t="s">
        <v>9</v>
      </c>
      <c r="L6" s="2"/>
    </row>
    <row r="7" spans="2:12" ht="19" customHeight="1" x14ac:dyDescent="0.3">
      <c r="B7" s="3"/>
      <c r="C7" s="4"/>
      <c r="D7" s="5" t="s">
        <v>10</v>
      </c>
      <c r="E7" s="5" t="s">
        <v>11</v>
      </c>
      <c r="F7" s="5" t="s">
        <v>10</v>
      </c>
      <c r="G7" s="5" t="s">
        <v>11</v>
      </c>
      <c r="H7" s="5" t="s">
        <v>12</v>
      </c>
      <c r="I7" s="5" t="s">
        <v>13</v>
      </c>
      <c r="J7" s="5" t="s">
        <v>14</v>
      </c>
      <c r="K7" s="6" t="s">
        <v>15</v>
      </c>
      <c r="L7" s="2"/>
    </row>
    <row r="8" spans="2:12" ht="41.5" customHeight="1" x14ac:dyDescent="0.3">
      <c r="B8" s="3"/>
      <c r="C8" s="4" t="s">
        <v>16</v>
      </c>
      <c r="D8" s="7">
        <v>1660</v>
      </c>
      <c r="E8" s="7" t="s">
        <v>17</v>
      </c>
      <c r="F8" s="7" t="s">
        <v>17</v>
      </c>
      <c r="G8" s="7" t="s">
        <v>17</v>
      </c>
      <c r="H8" s="7">
        <v>69140</v>
      </c>
      <c r="I8" s="7" t="s">
        <v>17</v>
      </c>
      <c r="J8" s="7" t="s">
        <v>17</v>
      </c>
      <c r="K8" s="8" t="s">
        <v>17</v>
      </c>
      <c r="L8" s="2"/>
    </row>
    <row r="9" spans="2:12" ht="41.5" customHeight="1" x14ac:dyDescent="0.3">
      <c r="B9" s="3"/>
      <c r="C9" s="4" t="s">
        <v>18</v>
      </c>
      <c r="D9" s="7">
        <v>116470</v>
      </c>
      <c r="E9" s="7" t="s">
        <v>17</v>
      </c>
      <c r="F9" s="7">
        <v>10264</v>
      </c>
      <c r="G9" s="7" t="s">
        <v>17</v>
      </c>
      <c r="H9" s="7">
        <v>29280</v>
      </c>
      <c r="I9" s="7" t="s">
        <v>17</v>
      </c>
      <c r="J9" s="7" t="s">
        <v>17</v>
      </c>
      <c r="K9" s="8" t="s">
        <v>17</v>
      </c>
      <c r="L9" s="2"/>
    </row>
    <row r="10" spans="2:12" ht="41.5" customHeight="1" x14ac:dyDescent="0.3">
      <c r="B10" s="3"/>
      <c r="C10" s="4" t="s">
        <v>19</v>
      </c>
      <c r="D10" s="7" t="s">
        <v>17</v>
      </c>
      <c r="E10" s="7" t="s">
        <v>17</v>
      </c>
      <c r="F10" s="7">
        <v>1220</v>
      </c>
      <c r="G10" s="7" t="s">
        <v>17</v>
      </c>
      <c r="H10" s="7">
        <v>900</v>
      </c>
      <c r="I10" s="7" t="s">
        <v>17</v>
      </c>
      <c r="J10" s="7" t="s">
        <v>17</v>
      </c>
      <c r="K10" s="8">
        <v>339735</v>
      </c>
      <c r="L10" s="2"/>
    </row>
    <row r="11" spans="2:12" ht="41.5" customHeight="1" x14ac:dyDescent="0.3">
      <c r="B11" s="3"/>
      <c r="C11" s="4" t="s">
        <v>20</v>
      </c>
      <c r="D11" s="7" t="s">
        <v>17</v>
      </c>
      <c r="E11" s="7">
        <v>1080</v>
      </c>
      <c r="F11" s="7">
        <v>2851180</v>
      </c>
      <c r="G11" s="7" t="s">
        <v>17</v>
      </c>
      <c r="H11" s="7">
        <v>1054420</v>
      </c>
      <c r="I11" s="7" t="s">
        <v>17</v>
      </c>
      <c r="J11" s="7" t="s">
        <v>17</v>
      </c>
      <c r="K11" s="8" t="s">
        <v>17</v>
      </c>
      <c r="L11" s="2"/>
    </row>
    <row r="12" spans="2:12" ht="41.5" customHeight="1" x14ac:dyDescent="0.3">
      <c r="B12" s="3"/>
      <c r="C12" s="15" t="s">
        <v>21</v>
      </c>
      <c r="D12" s="7" t="s">
        <v>17</v>
      </c>
      <c r="E12" s="7">
        <v>380</v>
      </c>
      <c r="F12" s="7">
        <v>843430</v>
      </c>
      <c r="G12" s="7" t="s">
        <v>17</v>
      </c>
      <c r="H12" s="7">
        <v>325900</v>
      </c>
      <c r="I12" s="7" t="s">
        <v>17</v>
      </c>
      <c r="J12" s="7" t="s">
        <v>17</v>
      </c>
      <c r="K12" s="8" t="s">
        <v>17</v>
      </c>
      <c r="L12" s="2"/>
    </row>
    <row r="13" spans="2:12" ht="41.5" customHeight="1" x14ac:dyDescent="0.3">
      <c r="B13" s="3"/>
      <c r="C13" s="15" t="s">
        <v>22</v>
      </c>
      <c r="D13" s="7" t="s">
        <v>17</v>
      </c>
      <c r="E13" s="7">
        <v>440</v>
      </c>
      <c r="F13" s="7">
        <v>1305290</v>
      </c>
      <c r="G13" s="7" t="s">
        <v>17</v>
      </c>
      <c r="H13" s="7">
        <v>443730</v>
      </c>
      <c r="I13" s="7" t="s">
        <v>17</v>
      </c>
      <c r="J13" s="7" t="s">
        <v>17</v>
      </c>
      <c r="K13" s="8" t="s">
        <v>17</v>
      </c>
      <c r="L13" s="2"/>
    </row>
    <row r="14" spans="2:12" ht="41.5" customHeight="1" x14ac:dyDescent="0.3">
      <c r="B14" s="3"/>
      <c r="C14" s="15" t="s">
        <v>23</v>
      </c>
      <c r="D14" s="7"/>
      <c r="E14" s="7">
        <v>10</v>
      </c>
      <c r="F14" s="7">
        <v>11720</v>
      </c>
      <c r="G14" s="7"/>
      <c r="H14" s="7">
        <v>3920</v>
      </c>
      <c r="I14" s="7"/>
      <c r="J14" s="7"/>
      <c r="K14" s="8"/>
      <c r="L14" s="2"/>
    </row>
    <row r="15" spans="2:12" ht="41.5" customHeight="1" x14ac:dyDescent="0.3">
      <c r="B15" s="3"/>
      <c r="C15" s="15" t="s">
        <v>24</v>
      </c>
      <c r="D15" s="7" t="s">
        <v>17</v>
      </c>
      <c r="E15" s="7">
        <v>250</v>
      </c>
      <c r="F15" s="7">
        <v>690740</v>
      </c>
      <c r="G15" s="7" t="s">
        <v>17</v>
      </c>
      <c r="H15" s="7">
        <v>274630</v>
      </c>
      <c r="I15" s="7" t="s">
        <v>17</v>
      </c>
      <c r="J15" s="7" t="s">
        <v>17</v>
      </c>
      <c r="K15" s="8" t="s">
        <v>17</v>
      </c>
      <c r="L15" s="2"/>
    </row>
    <row r="16" spans="2:12" ht="41.5" customHeight="1" x14ac:dyDescent="0.3">
      <c r="B16" s="3"/>
      <c r="C16" s="15" t="s">
        <v>25</v>
      </c>
      <c r="D16" s="7" t="s">
        <v>17</v>
      </c>
      <c r="E16" s="7">
        <v>0</v>
      </c>
      <c r="F16" s="7">
        <v>0</v>
      </c>
      <c r="G16" s="7" t="s">
        <v>17</v>
      </c>
      <c r="H16" s="7">
        <v>6240</v>
      </c>
      <c r="I16" s="7" t="s">
        <v>17</v>
      </c>
      <c r="J16" s="7" t="s">
        <v>17</v>
      </c>
      <c r="K16" s="8" t="s">
        <v>17</v>
      </c>
      <c r="L16" s="2"/>
    </row>
    <row r="17" spans="2:31" ht="41.5" customHeight="1" x14ac:dyDescent="0.3">
      <c r="B17" s="3"/>
      <c r="C17" s="9" t="s">
        <v>26</v>
      </c>
      <c r="D17" s="7" t="s">
        <v>17</v>
      </c>
      <c r="E17" s="7" t="s">
        <v>17</v>
      </c>
      <c r="F17" s="7">
        <v>15000</v>
      </c>
      <c r="G17" s="7">
        <v>2930</v>
      </c>
      <c r="H17" s="7">
        <v>3150</v>
      </c>
      <c r="I17" s="7" t="s">
        <v>17</v>
      </c>
      <c r="J17" s="7" t="s">
        <v>17</v>
      </c>
      <c r="K17" s="8" t="s">
        <v>17</v>
      </c>
      <c r="L17" s="2"/>
    </row>
    <row r="18" spans="2:31" ht="41.5" customHeight="1" x14ac:dyDescent="0.35">
      <c r="B18"/>
      <c r="C18" s="4" t="s">
        <v>27</v>
      </c>
      <c r="D18" s="7" t="s">
        <v>17</v>
      </c>
      <c r="E18" s="7">
        <v>70</v>
      </c>
      <c r="F18" s="7">
        <v>597650</v>
      </c>
      <c r="G18" s="7" t="s">
        <v>17</v>
      </c>
      <c r="H18" s="7">
        <v>109560</v>
      </c>
      <c r="I18" s="7" t="s">
        <v>17</v>
      </c>
      <c r="J18" s="7">
        <v>97200</v>
      </c>
      <c r="K18" s="8" t="s">
        <v>17</v>
      </c>
      <c r="L18" s="2"/>
    </row>
    <row r="19" spans="2:31" ht="41.5" customHeight="1" x14ac:dyDescent="0.35">
      <c r="B19" s="3"/>
      <c r="C19" s="4" t="s">
        <v>28</v>
      </c>
      <c r="D19" s="7" t="s">
        <v>17</v>
      </c>
      <c r="E19" s="7" t="s">
        <v>17</v>
      </c>
      <c r="F19" s="7">
        <v>92400</v>
      </c>
      <c r="G19" s="7" t="s">
        <v>17</v>
      </c>
      <c r="H19" s="7">
        <v>1150</v>
      </c>
      <c r="I19" s="7">
        <v>580050</v>
      </c>
      <c r="J19" s="7" t="s">
        <v>17</v>
      </c>
      <c r="K19" s="8" t="s">
        <v>17</v>
      </c>
      <c r="L19" s="2"/>
      <c r="AE19"/>
    </row>
    <row r="20" spans="2:31" ht="19" customHeight="1" x14ac:dyDescent="0.3">
      <c r="B20" s="22"/>
      <c r="C20" s="23" t="s">
        <v>29</v>
      </c>
      <c r="D20" s="24">
        <f>SUM(D8:D19)</f>
        <v>118130</v>
      </c>
      <c r="E20" s="24">
        <f t="shared" ref="E20:K20" si="0">SUM(E8:E19)</f>
        <v>2230</v>
      </c>
      <c r="F20" s="24">
        <f t="shared" si="0"/>
        <v>6418894</v>
      </c>
      <c r="G20" s="24">
        <f t="shared" si="0"/>
        <v>2930</v>
      </c>
      <c r="H20" s="24">
        <f t="shared" si="0"/>
        <v>2322020</v>
      </c>
      <c r="I20" s="24">
        <f t="shared" si="0"/>
        <v>580050</v>
      </c>
      <c r="J20" s="24">
        <f t="shared" si="0"/>
        <v>97200</v>
      </c>
      <c r="K20" s="24">
        <f t="shared" si="0"/>
        <v>339735</v>
      </c>
      <c r="L20" s="2"/>
    </row>
    <row r="21" spans="2:31" ht="18" customHeight="1" x14ac:dyDescent="0.3">
      <c r="B21" s="194"/>
      <c r="C21" s="195"/>
      <c r="D21" s="195"/>
      <c r="E21" s="195"/>
      <c r="F21" s="195"/>
      <c r="G21" s="195"/>
      <c r="H21" s="195"/>
      <c r="I21" s="195"/>
      <c r="J21" s="195"/>
      <c r="K21" s="195"/>
      <c r="L21" s="2"/>
    </row>
    <row r="22" spans="2:31" ht="17.5" customHeight="1" x14ac:dyDescent="0.3">
      <c r="B22" s="198" t="s">
        <v>30</v>
      </c>
      <c r="C22" s="198"/>
      <c r="D22" s="198"/>
      <c r="E22" s="198"/>
      <c r="F22" s="198"/>
      <c r="G22" s="198"/>
      <c r="H22" s="198"/>
      <c r="I22" s="198"/>
      <c r="J22" s="198"/>
      <c r="K22" s="198"/>
      <c r="L22" s="2"/>
    </row>
    <row r="23" spans="2:31" ht="17.5" customHeight="1" x14ac:dyDescent="0.3">
      <c r="B23" s="198" t="s">
        <v>31</v>
      </c>
      <c r="C23" s="198"/>
      <c r="D23" s="198"/>
      <c r="E23" s="198"/>
      <c r="F23" s="198"/>
      <c r="G23" s="198"/>
      <c r="H23" s="198"/>
      <c r="I23" s="198"/>
      <c r="J23" s="198"/>
      <c r="K23" s="198"/>
      <c r="L23" s="2"/>
    </row>
    <row r="24" spans="2:31" ht="17.5" customHeight="1" x14ac:dyDescent="0.3">
      <c r="B24" s="198" t="s">
        <v>32</v>
      </c>
      <c r="C24" s="198"/>
      <c r="D24" s="198"/>
      <c r="E24" s="198"/>
      <c r="F24" s="198"/>
      <c r="G24" s="198"/>
      <c r="H24" s="198"/>
      <c r="I24" s="198"/>
      <c r="J24" s="198"/>
      <c r="K24" s="198"/>
      <c r="L24" s="2"/>
    </row>
    <row r="25" spans="2:31" ht="17.5" customHeight="1" x14ac:dyDescent="0.3">
      <c r="B25" s="198" t="s">
        <v>33</v>
      </c>
      <c r="C25" s="198"/>
      <c r="D25" s="198"/>
      <c r="E25" s="198"/>
      <c r="F25" s="198"/>
      <c r="G25" s="198"/>
      <c r="H25" s="198"/>
      <c r="I25" s="198"/>
      <c r="J25" s="198"/>
      <c r="K25" s="198"/>
      <c r="L25" s="2"/>
    </row>
    <row r="26" spans="2:31" ht="17.5" customHeight="1" x14ac:dyDescent="0.3">
      <c r="B26" s="198" t="s">
        <v>34</v>
      </c>
      <c r="C26" s="198"/>
      <c r="D26" s="198"/>
      <c r="E26" s="198"/>
      <c r="F26" s="198"/>
      <c r="G26" s="198"/>
      <c r="H26" s="198"/>
      <c r="I26" s="198"/>
      <c r="J26" s="198"/>
      <c r="K26" s="198"/>
      <c r="L26" s="2"/>
    </row>
    <row r="27" spans="2:31" ht="17.5" customHeight="1" x14ac:dyDescent="0.3">
      <c r="B27" s="198" t="s">
        <v>35</v>
      </c>
      <c r="C27" s="198"/>
      <c r="D27" s="198"/>
      <c r="E27" s="198"/>
      <c r="F27" s="198"/>
      <c r="G27" s="198"/>
      <c r="H27" s="198"/>
      <c r="I27" s="198"/>
      <c r="J27" s="198"/>
      <c r="K27" s="198"/>
      <c r="L27" s="2"/>
    </row>
    <row r="28" spans="2:31" s="12" customFormat="1" ht="33" customHeight="1" x14ac:dyDescent="0.3">
      <c r="B28" s="200" t="s">
        <v>36</v>
      </c>
      <c r="C28" s="200"/>
      <c r="D28" s="200"/>
      <c r="E28" s="200"/>
      <c r="F28" s="200"/>
      <c r="G28" s="200"/>
      <c r="H28" s="200"/>
      <c r="I28" s="200"/>
      <c r="J28" s="200"/>
      <c r="K28" s="200"/>
      <c r="L28" s="11"/>
    </row>
    <row r="29" spans="2:31" ht="18.649999999999999" customHeight="1" x14ac:dyDescent="0.35">
      <c r="B29" s="28" t="s">
        <v>37</v>
      </c>
      <c r="C29" s="10"/>
      <c r="D29"/>
      <c r="E29" s="10"/>
      <c r="F29" s="10"/>
      <c r="G29" s="10"/>
      <c r="H29" s="10"/>
      <c r="I29" s="10"/>
      <c r="J29" s="10"/>
      <c r="K29" s="10"/>
      <c r="L29" s="2"/>
    </row>
    <row r="30" spans="2:31" x14ac:dyDescent="0.3">
      <c r="B30" s="10"/>
      <c r="C30" s="10"/>
      <c r="D30" s="10"/>
      <c r="E30" s="10"/>
      <c r="F30" s="10"/>
      <c r="G30" s="10"/>
      <c r="H30" s="10"/>
      <c r="I30" s="10"/>
      <c r="J30" s="10"/>
      <c r="K30" s="10"/>
      <c r="L30" s="2"/>
    </row>
    <row r="31" spans="2:31" ht="38.5" customHeight="1" x14ac:dyDescent="0.3">
      <c r="B31" s="201" t="s">
        <v>395</v>
      </c>
      <c r="C31" s="201"/>
      <c r="D31" s="201"/>
      <c r="E31" s="201"/>
      <c r="F31" s="201"/>
      <c r="G31" s="201"/>
      <c r="H31" s="201"/>
      <c r="I31" s="201"/>
      <c r="J31" s="201"/>
      <c r="K31" s="10"/>
      <c r="L31" s="2"/>
    </row>
    <row r="32" spans="2:31" x14ac:dyDescent="0.3">
      <c r="B32" s="10"/>
      <c r="C32" s="10"/>
      <c r="D32" s="10"/>
      <c r="E32" s="10"/>
      <c r="F32" s="10"/>
      <c r="G32" s="10"/>
      <c r="H32" s="10"/>
      <c r="I32" s="10"/>
      <c r="J32" s="10"/>
      <c r="K32" s="10"/>
      <c r="L32" s="2"/>
    </row>
    <row r="33" spans="2:12" ht="62" x14ac:dyDescent="0.3">
      <c r="B33" s="25" t="s">
        <v>0</v>
      </c>
      <c r="C33" s="26" t="s">
        <v>38</v>
      </c>
      <c r="D33" s="26" t="s">
        <v>2</v>
      </c>
      <c r="E33" s="26" t="s">
        <v>3</v>
      </c>
      <c r="F33" s="26" t="s">
        <v>39</v>
      </c>
      <c r="G33" s="26" t="s">
        <v>5</v>
      </c>
      <c r="H33" s="26" t="s">
        <v>40</v>
      </c>
      <c r="I33" s="26" t="s">
        <v>41</v>
      </c>
      <c r="J33" s="27" t="s">
        <v>42</v>
      </c>
      <c r="K33" s="10"/>
      <c r="L33" s="2"/>
    </row>
    <row r="34" spans="2:12" ht="20.149999999999999" customHeight="1" x14ac:dyDescent="0.3">
      <c r="B34" s="3"/>
      <c r="C34" s="4"/>
      <c r="D34" s="5" t="s">
        <v>10</v>
      </c>
      <c r="E34" s="5" t="s">
        <v>11</v>
      </c>
      <c r="F34" s="5" t="s">
        <v>10</v>
      </c>
      <c r="G34" s="5" t="s">
        <v>11</v>
      </c>
      <c r="H34" s="5" t="s">
        <v>12</v>
      </c>
      <c r="I34" s="5" t="s">
        <v>43</v>
      </c>
      <c r="J34" s="6" t="s">
        <v>14</v>
      </c>
      <c r="K34" s="10"/>
      <c r="L34" s="2"/>
    </row>
    <row r="35" spans="2:12" ht="40.5" customHeight="1" x14ac:dyDescent="0.3">
      <c r="B35" s="13"/>
      <c r="C35" s="14" t="s">
        <v>44</v>
      </c>
      <c r="D35" s="16" t="s">
        <v>17</v>
      </c>
      <c r="E35" s="16" t="s">
        <v>17</v>
      </c>
      <c r="F35" s="16" t="s">
        <v>17</v>
      </c>
      <c r="G35" s="16" t="s">
        <v>17</v>
      </c>
      <c r="H35" s="16" t="s">
        <v>17</v>
      </c>
      <c r="I35" s="16">
        <v>400390</v>
      </c>
      <c r="J35" s="17">
        <v>90</v>
      </c>
      <c r="K35" s="10"/>
      <c r="L35" s="2"/>
    </row>
    <row r="36" spans="2:12" x14ac:dyDescent="0.3">
      <c r="B36" s="10"/>
      <c r="C36" s="10"/>
      <c r="D36" s="10"/>
      <c r="E36" s="10"/>
      <c r="F36" s="10"/>
      <c r="G36" s="10"/>
      <c r="H36" s="10"/>
      <c r="I36" s="10"/>
      <c r="J36" s="10"/>
      <c r="K36" s="10"/>
      <c r="L36" s="2"/>
    </row>
    <row r="37" spans="2:12" ht="17.149999999999999" customHeight="1" x14ac:dyDescent="0.3">
      <c r="B37" s="203" t="s">
        <v>45</v>
      </c>
      <c r="C37" s="203"/>
      <c r="D37" s="203"/>
      <c r="E37" s="203"/>
      <c r="F37" s="203"/>
      <c r="G37" s="203"/>
      <c r="H37" s="203"/>
      <c r="I37" s="203"/>
      <c r="J37" s="203"/>
    </row>
    <row r="38" spans="2:12" ht="17.5" customHeight="1" x14ac:dyDescent="0.3">
      <c r="B38" s="203" t="s">
        <v>46</v>
      </c>
      <c r="C38" s="203"/>
      <c r="D38" s="203"/>
      <c r="E38" s="203"/>
      <c r="F38" s="203"/>
      <c r="G38" s="203"/>
      <c r="H38" s="203"/>
      <c r="I38" s="203"/>
      <c r="J38" s="203"/>
    </row>
    <row r="39" spans="2:12" ht="43" customHeight="1" x14ac:dyDescent="0.3">
      <c r="B39" s="202" t="s">
        <v>47</v>
      </c>
      <c r="C39" s="202"/>
      <c r="D39" s="202"/>
      <c r="E39" s="202"/>
      <c r="F39" s="202"/>
      <c r="G39" s="202"/>
      <c r="H39" s="202"/>
      <c r="I39" s="202"/>
      <c r="J39" s="202"/>
    </row>
    <row r="40" spans="2:12" ht="16.5" customHeight="1" x14ac:dyDescent="0.3">
      <c r="B40" s="203" t="s">
        <v>48</v>
      </c>
      <c r="C40" s="203"/>
      <c r="D40" s="203"/>
      <c r="E40" s="203"/>
      <c r="F40" s="203"/>
      <c r="G40" s="203"/>
      <c r="H40" s="203"/>
      <c r="I40" s="203"/>
      <c r="J40" s="203"/>
    </row>
    <row r="41" spans="2:12" ht="21.75" customHeight="1" x14ac:dyDescent="0.3"/>
    <row r="42" spans="2:12" ht="31" customHeight="1" x14ac:dyDescent="0.3">
      <c r="B42" s="199" t="s">
        <v>49</v>
      </c>
      <c r="C42" s="199"/>
      <c r="D42" s="199"/>
      <c r="E42" s="199"/>
      <c r="F42" s="204" t="s">
        <v>50</v>
      </c>
      <c r="G42" s="204"/>
      <c r="H42" s="204"/>
      <c r="I42" s="204"/>
      <c r="J42" s="204"/>
      <c r="K42" s="204"/>
    </row>
  </sheetData>
  <mergeCells count="17">
    <mergeCell ref="F42:K42"/>
    <mergeCell ref="B2:K2"/>
    <mergeCell ref="B21:K21"/>
    <mergeCell ref="B4:K4"/>
    <mergeCell ref="B22:K22"/>
    <mergeCell ref="B23:K23"/>
    <mergeCell ref="B42:E42"/>
    <mergeCell ref="B24:K24"/>
    <mergeCell ref="B26:K26"/>
    <mergeCell ref="B27:K27"/>
    <mergeCell ref="B25:K25"/>
    <mergeCell ref="B28:K28"/>
    <mergeCell ref="B31:J31"/>
    <mergeCell ref="B39:J39"/>
    <mergeCell ref="B38:J38"/>
    <mergeCell ref="B37:J37"/>
    <mergeCell ref="B40:J40"/>
  </mergeCells>
  <hyperlinks>
    <hyperlink ref="F42" r:id="rId1" xr:uid="{3DC5647C-0BE4-4DBB-8483-E4D78DD3F632}"/>
  </hyperlinks>
  <pageMargins left="0.7" right="0.7" top="0.75" bottom="0.75" header="0.3" footer="0.3"/>
  <pageSetup paperSize="9" scale="42"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F55E6-31E5-4C7B-B8BF-25863155F2B8}">
  <sheetPr>
    <pageSetUpPr fitToPage="1"/>
  </sheetPr>
  <dimension ref="A1:K32"/>
  <sheetViews>
    <sheetView showGridLines="0" zoomScale="115" zoomScaleNormal="115" zoomScaleSheetLayoutView="85" workbookViewId="0">
      <selection activeCell="A29" sqref="A29:E29"/>
    </sheetView>
  </sheetViews>
  <sheetFormatPr defaultRowHeight="14.5" x14ac:dyDescent="0.35"/>
  <cols>
    <col min="1" max="1" width="7.81640625" customWidth="1"/>
    <col min="2" max="2" width="45.453125" customWidth="1"/>
    <col min="3" max="3" width="19.7265625" customWidth="1"/>
    <col min="4" max="4" width="105.81640625" customWidth="1"/>
    <col min="5" max="5" width="15.1796875" customWidth="1"/>
    <col min="6" max="6" width="14" customWidth="1"/>
    <col min="7" max="7" width="23.7265625" customWidth="1"/>
    <col min="8" max="8" width="19.1796875" customWidth="1"/>
    <col min="9" max="10" width="11.453125" customWidth="1"/>
    <col min="11" max="11" width="12.7265625" customWidth="1"/>
    <col min="12" max="13" width="8.7265625" customWidth="1"/>
  </cols>
  <sheetData>
    <row r="1" spans="1:11" s="1" customFormat="1" ht="14" x14ac:dyDescent="0.3"/>
    <row r="2" spans="1:11" s="1" customFormat="1" ht="90" customHeight="1" x14ac:dyDescent="0.3">
      <c r="B2" s="218" t="s">
        <v>396</v>
      </c>
      <c r="C2" s="218"/>
      <c r="D2" s="218"/>
      <c r="E2" s="218"/>
      <c r="F2" s="218"/>
      <c r="G2" s="218"/>
      <c r="H2" s="218"/>
      <c r="I2" s="218"/>
      <c r="J2" s="218"/>
    </row>
    <row r="3" spans="1:11" s="80" customFormat="1" ht="15" customHeight="1" x14ac:dyDescent="0.3">
      <c r="B3" s="219"/>
      <c r="C3" s="219"/>
      <c r="D3" s="219"/>
      <c r="E3" s="219"/>
      <c r="F3" s="219"/>
      <c r="G3" s="219"/>
      <c r="H3" s="219"/>
      <c r="I3" s="219"/>
      <c r="J3" s="219"/>
    </row>
    <row r="4" spans="1:11" s="1" customFormat="1" ht="18" x14ac:dyDescent="0.4">
      <c r="A4" s="205" t="s">
        <v>51</v>
      </c>
      <c r="B4" s="205"/>
      <c r="C4" s="205"/>
      <c r="D4" s="205"/>
      <c r="E4" s="205"/>
      <c r="F4" s="205"/>
      <c r="G4" s="205"/>
      <c r="H4" s="205"/>
      <c r="I4" s="205"/>
      <c r="J4" s="205"/>
      <c r="K4" s="205"/>
    </row>
    <row r="5" spans="1:11" s="1" customFormat="1" ht="14" x14ac:dyDescent="0.3">
      <c r="A5" s="206" t="s">
        <v>397</v>
      </c>
      <c r="B5" s="206"/>
      <c r="C5" s="206"/>
      <c r="D5" s="206"/>
      <c r="E5" s="206"/>
      <c r="F5" s="206"/>
      <c r="G5" s="206"/>
      <c r="H5" s="206"/>
      <c r="I5" s="206"/>
      <c r="J5" s="206"/>
      <c r="K5" s="206"/>
    </row>
    <row r="6" spans="1:11" s="1" customFormat="1" ht="14" x14ac:dyDescent="0.3"/>
    <row r="7" spans="1:11" s="1" customFormat="1" ht="14" x14ac:dyDescent="0.3">
      <c r="A7" s="197" t="s">
        <v>398</v>
      </c>
      <c r="B7" s="197"/>
      <c r="C7" s="197"/>
      <c r="D7" s="197"/>
      <c r="E7" s="197"/>
      <c r="F7" s="197"/>
      <c r="G7" s="197"/>
      <c r="H7" s="197"/>
      <c r="I7" s="197"/>
      <c r="J7" s="197"/>
      <c r="K7" s="197"/>
    </row>
    <row r="8" spans="1:11" s="1" customFormat="1" ht="75" customHeight="1" x14ac:dyDescent="0.3">
      <c r="A8" s="31" t="s">
        <v>52</v>
      </c>
      <c r="B8" s="31" t="s">
        <v>53</v>
      </c>
      <c r="C8" s="31" t="s">
        <v>54</v>
      </c>
      <c r="D8" s="31" t="s">
        <v>55</v>
      </c>
      <c r="E8" s="32" t="s">
        <v>56</v>
      </c>
      <c r="F8" s="32" t="s">
        <v>57</v>
      </c>
      <c r="G8" s="32" t="s">
        <v>58</v>
      </c>
      <c r="H8" s="32" t="s">
        <v>59</v>
      </c>
      <c r="I8" s="32" t="s">
        <v>60</v>
      </c>
      <c r="J8" s="32" t="s">
        <v>20</v>
      </c>
      <c r="K8" s="32" t="s">
        <v>61</v>
      </c>
    </row>
    <row r="9" spans="1:11" s="1" customFormat="1" ht="14" x14ac:dyDescent="0.3">
      <c r="A9" s="33"/>
      <c r="B9" s="33"/>
      <c r="C9" s="33"/>
      <c r="D9" s="33"/>
      <c r="E9" s="33"/>
      <c r="F9" s="33"/>
      <c r="G9" s="33"/>
      <c r="H9" s="34" t="s">
        <v>62</v>
      </c>
      <c r="I9" s="34" t="s">
        <v>10</v>
      </c>
      <c r="J9" s="34" t="s">
        <v>10</v>
      </c>
      <c r="K9" s="34" t="s">
        <v>14</v>
      </c>
    </row>
    <row r="10" spans="1:11" s="1" customFormat="1" ht="14" x14ac:dyDescent="0.3">
      <c r="A10" s="35">
        <v>2024</v>
      </c>
      <c r="B10" s="35" t="s">
        <v>63</v>
      </c>
      <c r="C10" s="35" t="s">
        <v>64</v>
      </c>
      <c r="D10" s="35" t="s">
        <v>65</v>
      </c>
      <c r="E10" s="36">
        <v>0.10203773584905661</v>
      </c>
      <c r="F10" s="37">
        <v>1</v>
      </c>
      <c r="G10" s="38">
        <v>98.917178812000003</v>
      </c>
      <c r="H10" s="39"/>
      <c r="I10" s="40"/>
      <c r="J10" s="40"/>
      <c r="K10" s="40"/>
    </row>
    <row r="11" spans="1:11" s="1" customFormat="1" ht="14" x14ac:dyDescent="0.3">
      <c r="A11" s="35">
        <v>2024</v>
      </c>
      <c r="B11" s="35" t="s">
        <v>66</v>
      </c>
      <c r="C11" s="35" t="s">
        <v>64</v>
      </c>
      <c r="D11" s="35" t="s">
        <v>67</v>
      </c>
      <c r="E11" s="36">
        <v>0.50015909090909094</v>
      </c>
      <c r="F11" s="37">
        <v>1</v>
      </c>
      <c r="G11" s="38">
        <v>19.219063438385</v>
      </c>
      <c r="H11" s="39">
        <v>-77</v>
      </c>
      <c r="I11" s="40"/>
      <c r="J11" s="40"/>
      <c r="K11" s="40"/>
    </row>
    <row r="12" spans="1:11" s="1" customFormat="1" ht="14" x14ac:dyDescent="0.3">
      <c r="A12" s="35">
        <v>2024</v>
      </c>
      <c r="B12" s="35" t="s">
        <v>63</v>
      </c>
      <c r="C12" s="35" t="s">
        <v>64</v>
      </c>
      <c r="D12" s="35" t="s">
        <v>65</v>
      </c>
      <c r="E12" s="36">
        <v>0.10081132075471698</v>
      </c>
      <c r="F12" s="37">
        <v>1</v>
      </c>
      <c r="G12" s="38">
        <v>97.419113691999996</v>
      </c>
      <c r="H12" s="39">
        <v>-30</v>
      </c>
      <c r="I12" s="40"/>
      <c r="J12" s="40"/>
      <c r="K12" s="40"/>
    </row>
    <row r="13" spans="1:11" s="1" customFormat="1" ht="14" x14ac:dyDescent="0.3">
      <c r="A13" s="35">
        <v>2024</v>
      </c>
      <c r="B13" s="35" t="s">
        <v>68</v>
      </c>
      <c r="C13" s="35" t="s">
        <v>69</v>
      </c>
      <c r="D13" s="35" t="s">
        <v>70</v>
      </c>
      <c r="E13" s="36">
        <v>0.46747967479674796</v>
      </c>
      <c r="F13" s="37">
        <v>0.31304347826086959</v>
      </c>
      <c r="G13" s="38">
        <v>18</v>
      </c>
      <c r="H13" s="39">
        <v>-30</v>
      </c>
      <c r="I13" s="40">
        <v>-6800</v>
      </c>
      <c r="J13" s="40"/>
      <c r="K13" s="40"/>
    </row>
    <row r="14" spans="1:11" s="1" customFormat="1" ht="14" x14ac:dyDescent="0.3">
      <c r="A14" s="35">
        <v>2024</v>
      </c>
      <c r="B14" s="35" t="s">
        <v>71</v>
      </c>
      <c r="C14" s="35" t="s">
        <v>72</v>
      </c>
      <c r="D14" s="35" t="s">
        <v>73</v>
      </c>
      <c r="E14" s="36">
        <v>0.28488372093023256</v>
      </c>
      <c r="F14" s="37">
        <v>1</v>
      </c>
      <c r="G14" s="38">
        <v>24.5</v>
      </c>
      <c r="H14" s="39">
        <v>-50</v>
      </c>
      <c r="I14" s="40"/>
      <c r="J14" s="40"/>
      <c r="K14" s="40"/>
    </row>
    <row r="15" spans="1:11" s="1" customFormat="1" ht="14" x14ac:dyDescent="0.3">
      <c r="A15" s="35">
        <v>2023</v>
      </c>
      <c r="B15" s="41" t="s">
        <v>74</v>
      </c>
      <c r="C15" s="35" t="s">
        <v>69</v>
      </c>
      <c r="D15" s="35" t="s">
        <v>75</v>
      </c>
      <c r="E15" s="36">
        <v>0.3611111111111111</v>
      </c>
      <c r="F15" s="37">
        <v>0.66666663999999998</v>
      </c>
      <c r="G15" s="38">
        <v>33.333331999999999</v>
      </c>
      <c r="H15" s="39">
        <v>-40</v>
      </c>
      <c r="I15" s="40">
        <v>-235209</v>
      </c>
      <c r="J15" s="40"/>
      <c r="K15" s="40">
        <v>-20745</v>
      </c>
    </row>
    <row r="16" spans="1:11" s="1" customFormat="1" ht="14" x14ac:dyDescent="0.3">
      <c r="A16" s="35">
        <v>2023</v>
      </c>
      <c r="B16" s="41" t="s">
        <v>76</v>
      </c>
      <c r="C16" s="35" t="s">
        <v>72</v>
      </c>
      <c r="D16" s="35" t="s">
        <v>77</v>
      </c>
      <c r="E16" s="36">
        <v>0.5</v>
      </c>
      <c r="F16" s="37">
        <v>1</v>
      </c>
      <c r="G16" s="38">
        <v>40</v>
      </c>
      <c r="H16" s="39">
        <v>-36</v>
      </c>
      <c r="I16" s="40">
        <v>-1956</v>
      </c>
      <c r="J16" s="40"/>
      <c r="K16" s="40"/>
    </row>
    <row r="17" spans="1:11" s="1" customFormat="1" ht="14" x14ac:dyDescent="0.3">
      <c r="A17" s="35">
        <v>2023</v>
      </c>
      <c r="B17" s="41" t="s">
        <v>78</v>
      </c>
      <c r="C17" s="35" t="s">
        <v>79</v>
      </c>
      <c r="D17" s="35" t="s">
        <v>80</v>
      </c>
      <c r="E17" s="36">
        <v>0.62264150943396224</v>
      </c>
      <c r="F17" s="37">
        <v>0.54545454545454541</v>
      </c>
      <c r="G17" s="38">
        <v>3.6</v>
      </c>
      <c r="H17" s="39">
        <v>-60</v>
      </c>
      <c r="I17" s="40">
        <v>-717</v>
      </c>
      <c r="J17" s="40"/>
      <c r="K17" s="40"/>
    </row>
    <row r="18" spans="1:11" s="1" customFormat="1" ht="14" x14ac:dyDescent="0.3">
      <c r="A18" s="35">
        <v>2022</v>
      </c>
      <c r="B18" s="41" t="s">
        <v>81</v>
      </c>
      <c r="C18" s="35" t="s">
        <v>82</v>
      </c>
      <c r="D18" s="35" t="s">
        <v>83</v>
      </c>
      <c r="E18" s="36">
        <v>0.46708333333333335</v>
      </c>
      <c r="F18" s="37">
        <v>1</v>
      </c>
      <c r="G18" s="38">
        <v>3.0827499999999999</v>
      </c>
      <c r="H18" s="39"/>
      <c r="I18" s="40" t="s">
        <v>84</v>
      </c>
      <c r="J18" s="40"/>
      <c r="K18" s="40" t="s">
        <v>84</v>
      </c>
    </row>
    <row r="19" spans="1:11" s="1" customFormat="1" ht="14" x14ac:dyDescent="0.3">
      <c r="A19" s="35">
        <v>2021</v>
      </c>
      <c r="B19" s="42" t="s">
        <v>85</v>
      </c>
      <c r="C19" s="35" t="s">
        <v>69</v>
      </c>
      <c r="D19" s="35" t="s">
        <v>86</v>
      </c>
      <c r="E19" s="36">
        <v>0.44</v>
      </c>
      <c r="F19" s="37">
        <v>1</v>
      </c>
      <c r="G19" s="38">
        <v>12.5</v>
      </c>
      <c r="H19" s="39">
        <v>-30</v>
      </c>
      <c r="I19" s="40"/>
      <c r="J19" s="40"/>
      <c r="K19" s="40"/>
    </row>
    <row r="20" spans="1:11" s="1" customFormat="1" ht="14" x14ac:dyDescent="0.3">
      <c r="A20" s="35">
        <v>2019</v>
      </c>
      <c r="B20" s="42" t="s">
        <v>87</v>
      </c>
      <c r="C20" s="35" t="s">
        <v>69</v>
      </c>
      <c r="D20" s="35" t="s">
        <v>88</v>
      </c>
      <c r="E20" s="36">
        <v>0.79</v>
      </c>
      <c r="F20" s="37">
        <v>1</v>
      </c>
      <c r="G20" s="38">
        <v>52</v>
      </c>
      <c r="H20" s="39">
        <v>-30</v>
      </c>
      <c r="I20" s="40">
        <v>-40000</v>
      </c>
      <c r="J20" s="40">
        <v>13000</v>
      </c>
      <c r="K20" s="40">
        <v>-15000</v>
      </c>
    </row>
    <row r="21" spans="1:11" s="1" customFormat="1" ht="14" x14ac:dyDescent="0.3">
      <c r="A21" s="35">
        <v>2018</v>
      </c>
      <c r="B21" s="42" t="s">
        <v>89</v>
      </c>
      <c r="C21" s="35" t="s">
        <v>72</v>
      </c>
      <c r="D21" s="35" t="s">
        <v>90</v>
      </c>
      <c r="E21" s="36">
        <v>0.5</v>
      </c>
      <c r="F21" s="37">
        <v>1</v>
      </c>
      <c r="G21" s="38">
        <v>10</v>
      </c>
      <c r="H21" s="39">
        <v>-50</v>
      </c>
      <c r="I21" s="40">
        <v>-2230</v>
      </c>
      <c r="J21" s="40"/>
      <c r="K21" s="40">
        <v>-200</v>
      </c>
    </row>
    <row r="22" spans="1:11" s="1" customFormat="1" ht="14" x14ac:dyDescent="0.3">
      <c r="A22" s="35">
        <v>2018</v>
      </c>
      <c r="B22" s="42" t="s">
        <v>68</v>
      </c>
      <c r="C22" s="35" t="s">
        <v>69</v>
      </c>
      <c r="D22" s="35" t="s">
        <v>91</v>
      </c>
      <c r="E22" s="36">
        <v>6.7000000000000004E-2</v>
      </c>
      <c r="F22" s="37">
        <v>1</v>
      </c>
      <c r="G22" s="38">
        <v>100</v>
      </c>
      <c r="H22" s="39">
        <v>-33</v>
      </c>
      <c r="I22" s="40">
        <v>-240000</v>
      </c>
      <c r="J22" s="40"/>
      <c r="K22" s="40">
        <v>-73000</v>
      </c>
    </row>
    <row r="23" spans="1:11" s="1" customFormat="1" ht="14" x14ac:dyDescent="0.3">
      <c r="A23" s="35">
        <v>2017</v>
      </c>
      <c r="B23" s="42" t="s">
        <v>92</v>
      </c>
      <c r="C23" s="35" t="s">
        <v>64</v>
      </c>
      <c r="D23" s="35" t="s">
        <v>93</v>
      </c>
      <c r="E23" s="36">
        <v>0.5</v>
      </c>
      <c r="F23" s="37">
        <v>1</v>
      </c>
      <c r="G23" s="38">
        <v>21.2</v>
      </c>
      <c r="H23" s="39"/>
      <c r="I23" s="40">
        <v>-3750</v>
      </c>
      <c r="J23" s="40"/>
      <c r="K23" s="40">
        <v>-1474</v>
      </c>
    </row>
    <row r="24" spans="1:11" s="1" customFormat="1" ht="14" x14ac:dyDescent="0.3">
      <c r="A24" s="35">
        <v>2014</v>
      </c>
      <c r="B24" s="42" t="s">
        <v>94</v>
      </c>
      <c r="C24" s="35" t="s">
        <v>72</v>
      </c>
      <c r="D24" s="35" t="s">
        <v>95</v>
      </c>
      <c r="E24" s="36">
        <v>0.49</v>
      </c>
      <c r="F24" s="192">
        <v>1</v>
      </c>
      <c r="G24" s="193">
        <v>20.5</v>
      </c>
      <c r="H24" s="39">
        <v>-30</v>
      </c>
      <c r="I24" s="40"/>
      <c r="J24" s="40"/>
      <c r="K24" s="40"/>
    </row>
    <row r="25" spans="1:11" s="1" customFormat="1" ht="14" x14ac:dyDescent="0.3">
      <c r="A25" s="43"/>
      <c r="B25" s="43"/>
      <c r="C25" s="43"/>
      <c r="D25" s="43"/>
      <c r="E25" s="44"/>
      <c r="F25" s="45"/>
      <c r="G25" s="46"/>
      <c r="H25" s="47"/>
      <c r="I25" s="48"/>
      <c r="J25" s="48"/>
      <c r="K25" s="48"/>
    </row>
    <row r="26" spans="1:11" s="1" customFormat="1" ht="14" x14ac:dyDescent="0.3">
      <c r="A26" s="43"/>
      <c r="B26" s="43"/>
      <c r="C26" s="43"/>
      <c r="D26" s="43"/>
      <c r="E26" s="44"/>
      <c r="F26" s="45"/>
      <c r="G26" s="46"/>
      <c r="H26" s="47"/>
      <c r="I26" s="48"/>
      <c r="J26" s="48"/>
      <c r="K26" s="48"/>
    </row>
    <row r="27" spans="1:11" s="1" customFormat="1" ht="17.149999999999999" customHeight="1" x14ac:dyDescent="0.3">
      <c r="A27" s="233" t="s">
        <v>96</v>
      </c>
      <c r="B27" s="63"/>
      <c r="C27" s="63"/>
      <c r="D27" s="63"/>
      <c r="E27" s="63"/>
      <c r="F27" s="63"/>
      <c r="G27" s="63"/>
      <c r="H27" s="63"/>
      <c r="I27" s="240"/>
      <c r="J27" s="240"/>
      <c r="K27" s="234"/>
    </row>
    <row r="28" spans="1:11" s="1" customFormat="1" ht="17.149999999999999" customHeight="1" x14ac:dyDescent="0.3">
      <c r="A28" s="241" t="s">
        <v>97</v>
      </c>
      <c r="B28" s="239"/>
      <c r="C28" s="239"/>
      <c r="D28" s="239"/>
      <c r="E28" s="239"/>
      <c r="F28" s="239"/>
      <c r="G28" s="239"/>
      <c r="H28" s="239"/>
      <c r="I28" s="236"/>
      <c r="J28" s="236"/>
      <c r="K28" s="236"/>
    </row>
    <row r="29" spans="1:11" s="1" customFormat="1" ht="33" customHeight="1" x14ac:dyDescent="0.3">
      <c r="A29" s="242" t="s">
        <v>401</v>
      </c>
      <c r="B29" s="242"/>
      <c r="C29" s="242"/>
      <c r="D29" s="242"/>
      <c r="E29" s="242"/>
      <c r="F29" s="2"/>
      <c r="G29" s="2"/>
      <c r="H29" s="2"/>
      <c r="I29" s="2"/>
      <c r="J29" s="2"/>
      <c r="K29" s="2"/>
    </row>
    <row r="30" spans="1:11" s="1" customFormat="1" ht="17.149999999999999" customHeight="1" x14ac:dyDescent="0.3">
      <c r="A30" s="238" t="s">
        <v>98</v>
      </c>
      <c r="B30" s="2"/>
      <c r="C30" s="2"/>
      <c r="D30" s="2"/>
      <c r="E30" s="2"/>
      <c r="F30" s="243"/>
      <c r="G30" s="243"/>
      <c r="H30" s="2"/>
      <c r="I30" s="2"/>
      <c r="J30" s="2"/>
      <c r="K30" s="2"/>
    </row>
    <row r="31" spans="1:11" s="1" customFormat="1" ht="14" x14ac:dyDescent="0.3"/>
    <row r="32" spans="1:11" s="1" customFormat="1" ht="14" x14ac:dyDescent="0.3">
      <c r="A32" s="207" t="s">
        <v>99</v>
      </c>
      <c r="B32" s="207"/>
      <c r="C32" s="207"/>
      <c r="D32" s="207"/>
      <c r="E32" s="207"/>
    </row>
  </sheetData>
  <mergeCells count="7">
    <mergeCell ref="A32:E32"/>
    <mergeCell ref="B2:J2"/>
    <mergeCell ref="A4:K4"/>
    <mergeCell ref="A5:K5"/>
    <mergeCell ref="A7:K7"/>
    <mergeCell ref="A28:K28"/>
    <mergeCell ref="A29:E29"/>
  </mergeCells>
  <phoneticPr fontId="22" type="noConversion"/>
  <pageMargins left="0.7" right="0.7" top="0.75" bottom="0.75" header="0.3" footer="0.3"/>
  <pageSetup paperSize="9" scale="42"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FB99-90D7-420C-97AF-F0C2F6052B41}">
  <sheetPr>
    <pageSetUpPr fitToPage="1"/>
  </sheetPr>
  <dimension ref="A2:S69"/>
  <sheetViews>
    <sheetView showGridLines="0" topLeftCell="A23" zoomScaleNormal="100" zoomScaleSheetLayoutView="85" workbookViewId="0">
      <selection activeCell="A59" sqref="A59"/>
    </sheetView>
  </sheetViews>
  <sheetFormatPr defaultRowHeight="14.5" x14ac:dyDescent="0.35"/>
  <cols>
    <col min="1" max="1" width="7.81640625" customWidth="1"/>
    <col min="2" max="2" width="47.453125" customWidth="1"/>
    <col min="3" max="3" width="19.7265625" customWidth="1"/>
    <col min="4" max="4" width="105.81640625" customWidth="1"/>
    <col min="5" max="5" width="15.1796875" customWidth="1"/>
    <col min="6" max="6" width="20.81640625" customWidth="1"/>
    <col min="7" max="7" width="23.7265625" customWidth="1"/>
    <col min="8" max="8" width="19.1796875" customWidth="1"/>
    <col min="9" max="14" width="11.453125" customWidth="1"/>
  </cols>
  <sheetData>
    <row r="2" spans="1:19" ht="90" customHeight="1" x14ac:dyDescent="0.35">
      <c r="B2" s="218" t="s">
        <v>396</v>
      </c>
      <c r="C2" s="218"/>
      <c r="D2" s="218"/>
      <c r="E2" s="218"/>
      <c r="F2" s="218"/>
      <c r="G2" s="218"/>
      <c r="H2" s="218"/>
      <c r="I2" s="218"/>
      <c r="J2" s="218"/>
    </row>
    <row r="4" spans="1:19" s="1" customFormat="1" ht="18" x14ac:dyDescent="0.4">
      <c r="A4" s="205" t="s">
        <v>298</v>
      </c>
      <c r="B4" s="205"/>
      <c r="C4" s="205"/>
      <c r="D4" s="205"/>
      <c r="E4" s="205"/>
      <c r="F4" s="205"/>
      <c r="G4" s="205"/>
      <c r="H4" s="205"/>
      <c r="I4" s="205"/>
      <c r="J4" s="205"/>
      <c r="K4" s="205"/>
      <c r="L4" s="205"/>
      <c r="M4" s="205"/>
      <c r="N4" s="205"/>
    </row>
    <row r="5" spans="1:19" s="1" customFormat="1" ht="14" x14ac:dyDescent="0.3">
      <c r="A5" s="206" t="s">
        <v>397</v>
      </c>
      <c r="B5" s="206"/>
      <c r="C5" s="206"/>
      <c r="D5" s="206"/>
      <c r="E5" s="206"/>
      <c r="F5" s="206"/>
      <c r="G5" s="206"/>
      <c r="H5" s="206"/>
      <c r="I5" s="206"/>
      <c r="J5" s="206"/>
      <c r="K5" s="206"/>
      <c r="L5" s="206"/>
      <c r="M5" s="206"/>
      <c r="N5" s="206"/>
    </row>
    <row r="6" spans="1:19" s="1" customFormat="1" ht="14" x14ac:dyDescent="0.3"/>
    <row r="7" spans="1:19" s="1" customFormat="1" ht="14" x14ac:dyDescent="0.3">
      <c r="A7" s="221" t="s">
        <v>398</v>
      </c>
      <c r="B7" s="221"/>
      <c r="C7" s="221"/>
      <c r="D7" s="221"/>
      <c r="E7" s="221"/>
      <c r="F7" s="221"/>
      <c r="G7" s="221"/>
      <c r="H7" s="221"/>
      <c r="I7" s="221"/>
      <c r="J7" s="221"/>
      <c r="K7" s="221"/>
      <c r="L7" s="221"/>
      <c r="M7" s="221"/>
      <c r="N7" s="221"/>
      <c r="S7" s="173"/>
    </row>
    <row r="8" spans="1:19" ht="75" customHeight="1" x14ac:dyDescent="0.35">
      <c r="A8" s="31" t="s">
        <v>52</v>
      </c>
      <c r="B8" s="31" t="s">
        <v>53</v>
      </c>
      <c r="C8" s="31" t="s">
        <v>54</v>
      </c>
      <c r="D8" s="31" t="s">
        <v>55</v>
      </c>
      <c r="E8" s="32" t="s">
        <v>299</v>
      </c>
      <c r="F8" s="32" t="s">
        <v>56</v>
      </c>
      <c r="G8" s="32" t="s">
        <v>57</v>
      </c>
      <c r="H8" s="32" t="s">
        <v>58</v>
      </c>
      <c r="I8" s="32" t="s">
        <v>300</v>
      </c>
      <c r="J8" s="32" t="s">
        <v>301</v>
      </c>
      <c r="K8" s="32" t="s">
        <v>302</v>
      </c>
      <c r="L8" s="32" t="s">
        <v>303</v>
      </c>
      <c r="M8" s="32" t="s">
        <v>304</v>
      </c>
      <c r="N8" s="32" t="s">
        <v>305</v>
      </c>
    </row>
    <row r="9" spans="1:19" s="168" customFormat="1" ht="12" x14ac:dyDescent="0.3">
      <c r="A9" s="166"/>
      <c r="B9" s="166"/>
      <c r="C9" s="166"/>
      <c r="D9" s="166"/>
      <c r="E9" s="166"/>
      <c r="F9" s="166"/>
      <c r="G9" s="166"/>
      <c r="H9" s="166"/>
      <c r="I9" s="167" t="s">
        <v>11</v>
      </c>
      <c r="J9" s="167" t="s">
        <v>11</v>
      </c>
      <c r="K9" s="167" t="s">
        <v>147</v>
      </c>
      <c r="L9" s="167" t="s">
        <v>147</v>
      </c>
      <c r="M9" s="167" t="s">
        <v>14</v>
      </c>
      <c r="N9" s="167" t="s">
        <v>148</v>
      </c>
    </row>
    <row r="10" spans="1:19" s="168" customFormat="1" ht="15" customHeight="1" x14ac:dyDescent="0.3">
      <c r="A10" s="35">
        <v>2024</v>
      </c>
      <c r="B10" s="169" t="s">
        <v>315</v>
      </c>
      <c r="C10" s="170" t="s">
        <v>69</v>
      </c>
      <c r="D10" s="170" t="s">
        <v>316</v>
      </c>
      <c r="E10" s="170" t="s">
        <v>23</v>
      </c>
      <c r="F10" s="171">
        <v>0.41044776119402987</v>
      </c>
      <c r="G10" s="171">
        <v>1</v>
      </c>
      <c r="H10" s="174">
        <v>55</v>
      </c>
      <c r="I10" s="173">
        <v>80</v>
      </c>
      <c r="J10" s="173"/>
      <c r="K10" s="173">
        <v>220.1</v>
      </c>
      <c r="L10" s="172"/>
      <c r="M10" s="172"/>
      <c r="N10" s="172">
        <v>-73.8</v>
      </c>
    </row>
    <row r="11" spans="1:19" s="168" customFormat="1" ht="15" customHeight="1" x14ac:dyDescent="0.3">
      <c r="A11" s="35">
        <v>2024</v>
      </c>
      <c r="B11" s="169" t="s">
        <v>315</v>
      </c>
      <c r="C11" s="170" t="s">
        <v>72</v>
      </c>
      <c r="D11" s="170" t="s">
        <v>317</v>
      </c>
      <c r="E11" s="170" t="s">
        <v>23</v>
      </c>
      <c r="F11" s="171">
        <v>0.40659340659340659</v>
      </c>
      <c r="G11" s="171">
        <v>1</v>
      </c>
      <c r="H11" s="174">
        <v>37</v>
      </c>
      <c r="I11" s="173">
        <v>72</v>
      </c>
      <c r="J11" s="173"/>
      <c r="K11" s="173">
        <v>218.8</v>
      </c>
      <c r="L11" s="172"/>
      <c r="M11" s="172"/>
      <c r="N11" s="173">
        <v>-73.400000000000006</v>
      </c>
    </row>
    <row r="12" spans="1:19" s="168" customFormat="1" ht="15" customHeight="1" x14ac:dyDescent="0.3">
      <c r="A12" s="35">
        <v>2024</v>
      </c>
      <c r="B12" s="169" t="s">
        <v>315</v>
      </c>
      <c r="C12" s="170" t="s">
        <v>79</v>
      </c>
      <c r="D12" s="170" t="s">
        <v>318</v>
      </c>
      <c r="E12" s="170" t="s">
        <v>319</v>
      </c>
      <c r="F12" s="171">
        <v>0.4</v>
      </c>
      <c r="G12" s="171">
        <v>1</v>
      </c>
      <c r="H12" s="174">
        <v>8</v>
      </c>
      <c r="I12" s="173">
        <v>32</v>
      </c>
      <c r="J12" s="173"/>
      <c r="K12" s="173">
        <v>29.3</v>
      </c>
      <c r="L12" s="172"/>
      <c r="M12" s="172"/>
      <c r="N12" s="173">
        <v>-9.8000000000000007</v>
      </c>
    </row>
    <row r="13" spans="1:19" s="168" customFormat="1" ht="15" customHeight="1" x14ac:dyDescent="0.3">
      <c r="A13" s="35">
        <v>2024</v>
      </c>
      <c r="B13" s="169" t="s">
        <v>370</v>
      </c>
      <c r="C13" s="170" t="s">
        <v>72</v>
      </c>
      <c r="D13" s="170" t="s">
        <v>371</v>
      </c>
      <c r="E13" s="170" t="s">
        <v>23</v>
      </c>
      <c r="F13" s="171">
        <v>0.73913043478260865</v>
      </c>
      <c r="G13" s="171">
        <v>1</v>
      </c>
      <c r="H13" s="174">
        <v>1.734</v>
      </c>
      <c r="I13" s="173">
        <v>48.2</v>
      </c>
      <c r="J13" s="173"/>
      <c r="K13" s="173">
        <v>137</v>
      </c>
      <c r="L13" s="172"/>
      <c r="M13" s="172"/>
      <c r="N13" s="173">
        <v>-45</v>
      </c>
    </row>
    <row r="14" spans="1:19" s="168" customFormat="1" ht="15" customHeight="1" x14ac:dyDescent="0.3">
      <c r="A14" s="35">
        <v>2024</v>
      </c>
      <c r="B14" s="169" t="s">
        <v>370</v>
      </c>
      <c r="C14" s="170" t="s">
        <v>72</v>
      </c>
      <c r="D14" s="170" t="s">
        <v>372</v>
      </c>
      <c r="E14" s="170" t="s">
        <v>334</v>
      </c>
      <c r="F14" s="171">
        <v>0.73255813953488369</v>
      </c>
      <c r="G14" s="171">
        <v>1</v>
      </c>
      <c r="H14" s="174">
        <v>2.6459999999999999</v>
      </c>
      <c r="I14" s="173">
        <v>6</v>
      </c>
      <c r="J14" s="173"/>
      <c r="K14" s="173"/>
      <c r="L14" s="172">
        <v>20</v>
      </c>
      <c r="M14" s="172"/>
      <c r="N14" s="173">
        <v>-4</v>
      </c>
    </row>
    <row r="15" spans="1:19" s="168" customFormat="1" ht="15" customHeight="1" x14ac:dyDescent="0.3">
      <c r="A15" s="35">
        <v>2024</v>
      </c>
      <c r="B15" s="169" t="s">
        <v>324</v>
      </c>
      <c r="C15" s="170" t="s">
        <v>126</v>
      </c>
      <c r="D15" s="170" t="s">
        <v>373</v>
      </c>
      <c r="E15" s="170" t="s">
        <v>21</v>
      </c>
      <c r="F15" s="171">
        <v>0.36799999999999999</v>
      </c>
      <c r="G15" s="171">
        <v>0.5</v>
      </c>
      <c r="H15" s="174">
        <v>20.94698591078</v>
      </c>
      <c r="I15" s="173"/>
      <c r="J15" s="173"/>
      <c r="K15" s="173"/>
      <c r="L15" s="172"/>
      <c r="M15" s="172"/>
      <c r="N15" s="173"/>
    </row>
    <row r="16" spans="1:19" s="168" customFormat="1" ht="15" customHeight="1" x14ac:dyDescent="0.3">
      <c r="A16" s="35">
        <v>2024</v>
      </c>
      <c r="B16" s="169" t="s">
        <v>324</v>
      </c>
      <c r="C16" s="170" t="s">
        <v>126</v>
      </c>
      <c r="D16" s="170" t="s">
        <v>374</v>
      </c>
      <c r="E16" s="170" t="s">
        <v>25</v>
      </c>
      <c r="F16" s="171">
        <v>0.36734693877551022</v>
      </c>
      <c r="G16" s="171">
        <v>0.5</v>
      </c>
      <c r="H16" s="174">
        <v>24.589939982220002</v>
      </c>
      <c r="I16" s="173"/>
      <c r="J16" s="173"/>
      <c r="K16" s="173"/>
      <c r="L16" s="172"/>
      <c r="M16" s="172"/>
      <c r="N16" s="173">
        <v>-34</v>
      </c>
    </row>
    <row r="17" spans="1:14" s="168" customFormat="1" ht="15" customHeight="1" x14ac:dyDescent="0.3">
      <c r="A17" s="35">
        <v>2024</v>
      </c>
      <c r="B17" s="169" t="s">
        <v>375</v>
      </c>
      <c r="C17" s="170" t="s">
        <v>376</v>
      </c>
      <c r="D17" s="170" t="s">
        <v>377</v>
      </c>
      <c r="E17" s="170" t="s">
        <v>334</v>
      </c>
      <c r="F17" s="171">
        <v>0.68852459016393441</v>
      </c>
      <c r="G17" s="171">
        <v>1</v>
      </c>
      <c r="H17" s="174">
        <v>8.4</v>
      </c>
      <c r="I17" s="173">
        <v>19</v>
      </c>
      <c r="J17" s="173"/>
      <c r="K17" s="173"/>
      <c r="L17" s="172">
        <v>53</v>
      </c>
      <c r="M17" s="172"/>
      <c r="N17" s="173">
        <v>-20</v>
      </c>
    </row>
    <row r="18" spans="1:14" s="168" customFormat="1" ht="15" customHeight="1" x14ac:dyDescent="0.3">
      <c r="A18" s="35">
        <v>2024</v>
      </c>
      <c r="B18" s="169" t="s">
        <v>378</v>
      </c>
      <c r="C18" s="170" t="s">
        <v>64</v>
      </c>
      <c r="D18" s="170" t="s">
        <v>379</v>
      </c>
      <c r="E18" s="170" t="s">
        <v>334</v>
      </c>
      <c r="F18" s="171">
        <v>0.49467275494672752</v>
      </c>
      <c r="G18" s="171">
        <v>1</v>
      </c>
      <c r="H18" s="174">
        <v>112.16004720999999</v>
      </c>
      <c r="I18" s="173"/>
      <c r="J18" s="173"/>
      <c r="K18" s="173"/>
      <c r="L18" s="172"/>
      <c r="M18" s="172"/>
      <c r="N18" s="173"/>
    </row>
    <row r="19" spans="1:14" s="168" customFormat="1" ht="15" customHeight="1" x14ac:dyDescent="0.3">
      <c r="A19" s="35">
        <v>2024</v>
      </c>
      <c r="B19" s="169" t="s">
        <v>380</v>
      </c>
      <c r="C19" s="170" t="s">
        <v>69</v>
      </c>
      <c r="D19" s="170" t="s">
        <v>381</v>
      </c>
      <c r="E19" s="170" t="s">
        <v>334</v>
      </c>
      <c r="F19" s="171">
        <v>0.73529411764705888</v>
      </c>
      <c r="G19" s="171">
        <v>0.2</v>
      </c>
      <c r="H19" s="174">
        <v>2</v>
      </c>
      <c r="I19" s="173">
        <v>20</v>
      </c>
      <c r="J19" s="173"/>
      <c r="K19" s="173"/>
      <c r="L19" s="172">
        <v>82.3</v>
      </c>
      <c r="M19" s="172"/>
      <c r="N19" s="173">
        <v>-10.199999999999999</v>
      </c>
    </row>
    <row r="20" spans="1:14" s="168" customFormat="1" ht="15" customHeight="1" x14ac:dyDescent="0.3">
      <c r="A20" s="35">
        <v>2024</v>
      </c>
      <c r="B20" s="169" t="s">
        <v>382</v>
      </c>
      <c r="C20" s="170" t="s">
        <v>69</v>
      </c>
      <c r="D20" s="170" t="s">
        <v>383</v>
      </c>
      <c r="E20" s="170" t="s">
        <v>23</v>
      </c>
      <c r="F20" s="171">
        <v>9.7402597402597407E-2</v>
      </c>
      <c r="G20" s="171">
        <v>0.23951528933333333</v>
      </c>
      <c r="H20" s="174">
        <v>10.77818802</v>
      </c>
      <c r="I20" s="173">
        <v>264</v>
      </c>
      <c r="J20" s="173"/>
      <c r="K20" s="173">
        <v>602.1</v>
      </c>
      <c r="L20" s="172"/>
      <c r="M20" s="172"/>
      <c r="N20" s="173">
        <v>-202</v>
      </c>
    </row>
    <row r="21" spans="1:14" s="168" customFormat="1" ht="15" customHeight="1" x14ac:dyDescent="0.3">
      <c r="A21" s="35">
        <v>2024</v>
      </c>
      <c r="B21" s="169" t="s">
        <v>382</v>
      </c>
      <c r="C21" s="170" t="s">
        <v>69</v>
      </c>
      <c r="D21" s="170" t="s">
        <v>383</v>
      </c>
      <c r="E21" s="170" t="s">
        <v>23</v>
      </c>
      <c r="F21" s="171">
        <v>0.11904761904761904</v>
      </c>
      <c r="G21" s="171">
        <v>4.9508504909090909E-2</v>
      </c>
      <c r="H21" s="174">
        <v>2.7229677699999999</v>
      </c>
      <c r="I21" s="173"/>
      <c r="J21" s="173"/>
      <c r="K21" s="173"/>
      <c r="L21" s="172"/>
      <c r="M21" s="172"/>
      <c r="N21" s="173"/>
    </row>
    <row r="22" spans="1:14" s="168" customFormat="1" ht="15" customHeight="1" x14ac:dyDescent="0.3">
      <c r="A22" s="35">
        <v>2024</v>
      </c>
      <c r="B22" s="169" t="s">
        <v>313</v>
      </c>
      <c r="C22" s="170" t="s">
        <v>64</v>
      </c>
      <c r="D22" s="170" t="s">
        <v>314</v>
      </c>
      <c r="E22" s="170" t="s">
        <v>23</v>
      </c>
      <c r="F22" s="171">
        <v>0.10855407577922077</v>
      </c>
      <c r="G22" s="171">
        <v>0.20061047432548973</v>
      </c>
      <c r="H22" s="174">
        <v>10.061013100000002</v>
      </c>
      <c r="I22" s="173">
        <v>277</v>
      </c>
      <c r="J22" s="173"/>
      <c r="K22" s="173">
        <v>815.3</v>
      </c>
      <c r="L22" s="172"/>
      <c r="M22" s="172"/>
      <c r="N22" s="173">
        <v>-273</v>
      </c>
    </row>
    <row r="23" spans="1:14" s="168" customFormat="1" ht="15" customHeight="1" x14ac:dyDescent="0.3">
      <c r="A23" s="35">
        <v>2023</v>
      </c>
      <c r="B23" s="169" t="s">
        <v>306</v>
      </c>
      <c r="C23" s="170" t="s">
        <v>72</v>
      </c>
      <c r="D23" s="170" t="s">
        <v>307</v>
      </c>
      <c r="E23" s="170" t="s">
        <v>21</v>
      </c>
      <c r="F23" s="171">
        <v>0.34626038781163437</v>
      </c>
      <c r="G23" s="171">
        <v>1</v>
      </c>
      <c r="H23" s="174">
        <v>50</v>
      </c>
      <c r="I23" s="173"/>
      <c r="J23" s="173"/>
      <c r="K23" s="173">
        <v>2.1</v>
      </c>
      <c r="L23" s="172"/>
      <c r="M23" s="172"/>
      <c r="N23" s="173">
        <v>-0.45</v>
      </c>
    </row>
    <row r="24" spans="1:14" s="168" customFormat="1" ht="15" customHeight="1" x14ac:dyDescent="0.3">
      <c r="A24" s="35">
        <v>2023</v>
      </c>
      <c r="B24" s="169" t="s">
        <v>308</v>
      </c>
      <c r="C24" s="170" t="s">
        <v>64</v>
      </c>
      <c r="D24" s="170" t="s">
        <v>309</v>
      </c>
      <c r="E24" s="170" t="s">
        <v>23</v>
      </c>
      <c r="F24" s="171">
        <v>0.48</v>
      </c>
      <c r="G24" s="171">
        <v>1</v>
      </c>
      <c r="H24" s="174">
        <v>22.97774866</v>
      </c>
      <c r="I24" s="173">
        <v>72.599999999999994</v>
      </c>
      <c r="J24" s="173"/>
      <c r="K24" s="173">
        <v>130</v>
      </c>
      <c r="L24" s="172"/>
      <c r="M24" s="172"/>
      <c r="N24" s="173">
        <v>-50</v>
      </c>
    </row>
    <row r="25" spans="1:14" s="168" customFormat="1" ht="15" customHeight="1" x14ac:dyDescent="0.3">
      <c r="A25" s="35">
        <v>2023</v>
      </c>
      <c r="B25" s="169" t="s">
        <v>310</v>
      </c>
      <c r="C25" s="170" t="s">
        <v>64</v>
      </c>
      <c r="D25" s="170" t="s">
        <v>311</v>
      </c>
      <c r="E25" s="170" t="s">
        <v>312</v>
      </c>
      <c r="F25" s="171">
        <v>0.21468829482758622</v>
      </c>
      <c r="G25" s="171">
        <v>1</v>
      </c>
      <c r="H25" s="174">
        <v>43.581723850000003</v>
      </c>
      <c r="I25" s="173">
        <v>146</v>
      </c>
      <c r="J25" s="173"/>
      <c r="K25" s="173" t="s">
        <v>209</v>
      </c>
      <c r="L25" s="172"/>
      <c r="M25" s="172"/>
      <c r="N25" s="173">
        <v>-120</v>
      </c>
    </row>
    <row r="26" spans="1:14" s="168" customFormat="1" ht="15" customHeight="1" x14ac:dyDescent="0.3">
      <c r="A26" s="35">
        <v>2023</v>
      </c>
      <c r="B26" s="169" t="s">
        <v>180</v>
      </c>
      <c r="C26" s="170" t="s">
        <v>116</v>
      </c>
      <c r="D26" s="170" t="s">
        <v>181</v>
      </c>
      <c r="E26" s="170" t="s">
        <v>21</v>
      </c>
      <c r="F26" s="171">
        <v>0.49791907514450867</v>
      </c>
      <c r="G26" s="171">
        <v>1</v>
      </c>
      <c r="H26" s="174">
        <v>7.1991809620000007</v>
      </c>
      <c r="I26" s="173">
        <v>14</v>
      </c>
      <c r="J26" s="173"/>
      <c r="K26" s="173"/>
      <c r="L26" s="172"/>
      <c r="M26" s="172"/>
      <c r="N26" s="173"/>
    </row>
    <row r="27" spans="1:14" s="168" customFormat="1" ht="15" customHeight="1" x14ac:dyDescent="0.3">
      <c r="A27" s="35">
        <v>2022</v>
      </c>
      <c r="B27" s="169" t="s">
        <v>320</v>
      </c>
      <c r="C27" s="170" t="s">
        <v>116</v>
      </c>
      <c r="D27" s="170" t="s">
        <v>321</v>
      </c>
      <c r="E27" s="170" t="s">
        <v>21</v>
      </c>
      <c r="F27" s="171">
        <v>0.359375</v>
      </c>
      <c r="G27" s="171">
        <v>1</v>
      </c>
      <c r="H27" s="174">
        <v>10.899409821000001</v>
      </c>
      <c r="I27" s="173">
        <v>26.1</v>
      </c>
      <c r="J27" s="173"/>
      <c r="K27" s="173">
        <v>68.7</v>
      </c>
      <c r="L27" s="172"/>
      <c r="M27" s="172"/>
      <c r="N27" s="173">
        <v>-23.1</v>
      </c>
    </row>
    <row r="28" spans="1:14" s="168" customFormat="1" ht="15" customHeight="1" x14ac:dyDescent="0.3">
      <c r="A28" s="35">
        <v>2022</v>
      </c>
      <c r="B28" s="169" t="s">
        <v>315</v>
      </c>
      <c r="C28" s="170" t="s">
        <v>79</v>
      </c>
      <c r="D28" s="170" t="s">
        <v>384</v>
      </c>
      <c r="E28" s="170" t="s">
        <v>312</v>
      </c>
      <c r="F28" s="171">
        <v>0.45714285714285713</v>
      </c>
      <c r="G28" s="171">
        <v>1</v>
      </c>
      <c r="H28" s="174">
        <v>80</v>
      </c>
      <c r="I28" s="173">
        <v>136</v>
      </c>
      <c r="J28" s="173"/>
      <c r="K28" s="173">
        <v>462</v>
      </c>
      <c r="L28" s="172"/>
      <c r="M28" s="172"/>
      <c r="N28" s="173">
        <v>-184.4</v>
      </c>
    </row>
    <row r="29" spans="1:14" s="168" customFormat="1" ht="15" customHeight="1" x14ac:dyDescent="0.3">
      <c r="A29" s="35">
        <v>2022</v>
      </c>
      <c r="B29" s="169" t="s">
        <v>322</v>
      </c>
      <c r="C29" s="170" t="s">
        <v>385</v>
      </c>
      <c r="D29" s="170" t="s">
        <v>386</v>
      </c>
      <c r="E29" s="170" t="s">
        <v>312</v>
      </c>
      <c r="F29" s="171">
        <v>0.11666666666666667</v>
      </c>
      <c r="G29" s="171">
        <v>0.99668625458285709</v>
      </c>
      <c r="H29" s="174">
        <v>174.42009455199999</v>
      </c>
      <c r="I29" s="173">
        <v>752</v>
      </c>
      <c r="J29" s="173"/>
      <c r="K29" s="173">
        <v>2650</v>
      </c>
      <c r="L29" s="172"/>
      <c r="M29" s="172"/>
      <c r="N29" s="173">
        <v>-705</v>
      </c>
    </row>
    <row r="30" spans="1:14" s="168" customFormat="1" ht="15" customHeight="1" x14ac:dyDescent="0.3">
      <c r="A30" s="35">
        <v>2022</v>
      </c>
      <c r="B30" s="182" t="s">
        <v>323</v>
      </c>
      <c r="C30" s="170" t="s">
        <v>72</v>
      </c>
      <c r="D30" s="170" t="s">
        <v>387</v>
      </c>
      <c r="E30" s="170" t="s">
        <v>312</v>
      </c>
      <c r="F30" s="171">
        <v>0.15625</v>
      </c>
      <c r="G30" s="171">
        <v>1</v>
      </c>
      <c r="H30" s="174">
        <v>20</v>
      </c>
      <c r="I30" s="173">
        <v>102</v>
      </c>
      <c r="J30" s="173"/>
      <c r="K30" s="173">
        <v>246</v>
      </c>
      <c r="L30" s="172"/>
      <c r="M30" s="172"/>
      <c r="N30" s="173">
        <v>-98.2</v>
      </c>
    </row>
    <row r="31" spans="1:14" s="168" customFormat="1" ht="15" customHeight="1" x14ac:dyDescent="0.3">
      <c r="A31" s="35">
        <v>2022</v>
      </c>
      <c r="B31" s="182" t="s">
        <v>324</v>
      </c>
      <c r="C31" s="170" t="s">
        <v>126</v>
      </c>
      <c r="D31" s="170" t="s">
        <v>325</v>
      </c>
      <c r="E31" s="170" t="s">
        <v>25</v>
      </c>
      <c r="F31" s="171">
        <v>0.48754716981132074</v>
      </c>
      <c r="G31" s="171">
        <v>1</v>
      </c>
      <c r="H31" s="174">
        <v>46.121469608000005</v>
      </c>
      <c r="I31" s="173"/>
      <c r="J31" s="173"/>
      <c r="K31" s="173"/>
      <c r="L31" s="172"/>
      <c r="M31" s="172"/>
      <c r="N31" s="173"/>
    </row>
    <row r="32" spans="1:14" s="168" customFormat="1" ht="15" customHeight="1" x14ac:dyDescent="0.3">
      <c r="A32" s="35">
        <v>2021</v>
      </c>
      <c r="B32" s="182" t="s">
        <v>326</v>
      </c>
      <c r="C32" s="170" t="s">
        <v>116</v>
      </c>
      <c r="D32" s="170" t="s">
        <v>327</v>
      </c>
      <c r="E32" s="170" t="s">
        <v>312</v>
      </c>
      <c r="F32" s="171">
        <v>0.06</v>
      </c>
      <c r="G32" s="171">
        <v>1</v>
      </c>
      <c r="H32" s="174">
        <v>57.1</v>
      </c>
      <c r="I32" s="173">
        <v>1057</v>
      </c>
      <c r="J32" s="173"/>
      <c r="K32" s="173">
        <v>3000</v>
      </c>
      <c r="L32" s="172"/>
      <c r="M32" s="172"/>
      <c r="N32" s="173">
        <v>-1000</v>
      </c>
    </row>
    <row r="33" spans="1:14" s="168" customFormat="1" ht="15" customHeight="1" x14ac:dyDescent="0.3">
      <c r="A33" s="35">
        <v>2021</v>
      </c>
      <c r="B33" s="182" t="s">
        <v>328</v>
      </c>
      <c r="C33" s="170" t="s">
        <v>329</v>
      </c>
      <c r="D33" s="170" t="s">
        <v>330</v>
      </c>
      <c r="E33" s="170" t="s">
        <v>312</v>
      </c>
      <c r="F33" s="171">
        <v>0.28000000000000003</v>
      </c>
      <c r="G33" s="171">
        <v>1</v>
      </c>
      <c r="H33" s="174">
        <v>33.6</v>
      </c>
      <c r="I33" s="173">
        <v>94</v>
      </c>
      <c r="J33" s="173"/>
      <c r="K33" s="173">
        <v>300.10000000000002</v>
      </c>
      <c r="L33" s="172"/>
      <c r="M33" s="172"/>
      <c r="N33" s="173">
        <v>-119.78700000000001</v>
      </c>
    </row>
    <row r="34" spans="1:14" s="168" customFormat="1" ht="15" customHeight="1" x14ac:dyDescent="0.3">
      <c r="A34" s="35">
        <v>2021</v>
      </c>
      <c r="B34" s="182" t="s">
        <v>331</v>
      </c>
      <c r="C34" s="170" t="s">
        <v>72</v>
      </c>
      <c r="D34" s="170" t="s">
        <v>332</v>
      </c>
      <c r="E34" s="170" t="s">
        <v>21</v>
      </c>
      <c r="F34" s="171">
        <v>0.45</v>
      </c>
      <c r="G34" s="171">
        <v>1</v>
      </c>
      <c r="H34" s="174">
        <v>39.299999999999997</v>
      </c>
      <c r="I34" s="173"/>
      <c r="J34" s="173"/>
      <c r="K34" s="173">
        <v>20</v>
      </c>
      <c r="L34" s="172"/>
      <c r="M34" s="172"/>
      <c r="N34" s="173">
        <v>-5.3</v>
      </c>
    </row>
    <row r="35" spans="1:14" s="168" customFormat="1" ht="15" customHeight="1" x14ac:dyDescent="0.3">
      <c r="A35" s="35">
        <v>2021</v>
      </c>
      <c r="B35" s="182" t="s">
        <v>331</v>
      </c>
      <c r="C35" s="170" t="s">
        <v>72</v>
      </c>
      <c r="D35" s="170" t="s">
        <v>333</v>
      </c>
      <c r="E35" s="170" t="s">
        <v>334</v>
      </c>
      <c r="F35" s="171">
        <v>0.45</v>
      </c>
      <c r="G35" s="171">
        <v>1</v>
      </c>
      <c r="H35" s="174">
        <v>18.3</v>
      </c>
      <c r="I35" s="173">
        <v>58</v>
      </c>
      <c r="J35" s="173"/>
      <c r="K35" s="173"/>
      <c r="L35" s="172">
        <v>380</v>
      </c>
      <c r="M35" s="172"/>
      <c r="N35" s="173">
        <v>-111.3</v>
      </c>
    </row>
    <row r="36" spans="1:14" s="168" customFormat="1" ht="15" customHeight="1" x14ac:dyDescent="0.3">
      <c r="A36" s="35">
        <v>2021</v>
      </c>
      <c r="B36" s="182" t="s">
        <v>388</v>
      </c>
      <c r="C36" s="170" t="s">
        <v>116</v>
      </c>
      <c r="D36" s="170" t="s">
        <v>335</v>
      </c>
      <c r="E36" s="170" t="s">
        <v>21</v>
      </c>
      <c r="F36" s="171">
        <v>0.49</v>
      </c>
      <c r="G36" s="171">
        <v>1</v>
      </c>
      <c r="H36" s="174">
        <v>24.4</v>
      </c>
      <c r="I36" s="173"/>
      <c r="J36" s="173"/>
      <c r="K36" s="173">
        <v>72</v>
      </c>
      <c r="L36" s="172"/>
      <c r="M36" s="172"/>
      <c r="N36" s="173">
        <v>-30</v>
      </c>
    </row>
    <row r="37" spans="1:14" s="168" customFormat="1" ht="15" customHeight="1" x14ac:dyDescent="0.3">
      <c r="A37" s="35">
        <v>2021</v>
      </c>
      <c r="B37" s="182" t="s">
        <v>336</v>
      </c>
      <c r="C37" s="170" t="s">
        <v>72</v>
      </c>
      <c r="D37" s="170" t="s">
        <v>337</v>
      </c>
      <c r="E37" s="170" t="s">
        <v>21</v>
      </c>
      <c r="F37" s="171">
        <v>0.5</v>
      </c>
      <c r="G37" s="171">
        <v>1</v>
      </c>
      <c r="H37" s="174">
        <v>10</v>
      </c>
      <c r="I37" s="173">
        <v>2</v>
      </c>
      <c r="J37" s="173">
        <v>18</v>
      </c>
      <c r="K37" s="173">
        <v>18</v>
      </c>
      <c r="L37" s="172"/>
      <c r="M37" s="172"/>
      <c r="N37" s="173">
        <v>-5</v>
      </c>
    </row>
    <row r="38" spans="1:14" s="168" customFormat="1" ht="15" customHeight="1" x14ac:dyDescent="0.3">
      <c r="A38" s="35">
        <v>2020</v>
      </c>
      <c r="B38" s="182" t="s">
        <v>331</v>
      </c>
      <c r="C38" s="170" t="s">
        <v>72</v>
      </c>
      <c r="D38" s="170" t="s">
        <v>338</v>
      </c>
      <c r="E38" s="170" t="s">
        <v>21</v>
      </c>
      <c r="F38" s="171">
        <v>0.49</v>
      </c>
      <c r="G38" s="171">
        <v>1</v>
      </c>
      <c r="H38" s="174">
        <v>70</v>
      </c>
      <c r="I38" s="173"/>
      <c r="J38" s="173"/>
      <c r="K38" s="173"/>
      <c r="L38" s="172"/>
      <c r="M38" s="172"/>
      <c r="N38" s="173"/>
    </row>
    <row r="39" spans="1:14" s="168" customFormat="1" ht="15" customHeight="1" x14ac:dyDescent="0.3">
      <c r="A39" s="35">
        <v>2020</v>
      </c>
      <c r="B39" s="182" t="s">
        <v>388</v>
      </c>
      <c r="C39" s="170" t="s">
        <v>116</v>
      </c>
      <c r="D39" s="170" t="s">
        <v>339</v>
      </c>
      <c r="E39" s="170" t="s">
        <v>21</v>
      </c>
      <c r="F39" s="171">
        <v>0.49</v>
      </c>
      <c r="G39" s="171">
        <v>1</v>
      </c>
      <c r="H39" s="174">
        <v>59.4</v>
      </c>
      <c r="I39" s="173">
        <v>103.5</v>
      </c>
      <c r="J39" s="173"/>
      <c r="K39" s="173">
        <v>60</v>
      </c>
      <c r="L39" s="172"/>
      <c r="M39" s="172"/>
      <c r="N39" s="173">
        <v>-16</v>
      </c>
    </row>
    <row r="40" spans="1:14" s="168" customFormat="1" ht="15" customHeight="1" x14ac:dyDescent="0.3">
      <c r="A40" s="35">
        <v>2019</v>
      </c>
      <c r="B40" s="182" t="s">
        <v>340</v>
      </c>
      <c r="C40" s="170" t="s">
        <v>116</v>
      </c>
      <c r="D40" s="170" t="s">
        <v>341</v>
      </c>
      <c r="E40" s="170" t="s">
        <v>21</v>
      </c>
      <c r="F40" s="171">
        <v>0.37</v>
      </c>
      <c r="G40" s="171">
        <v>1</v>
      </c>
      <c r="H40" s="174">
        <v>30</v>
      </c>
      <c r="I40" s="173">
        <v>47</v>
      </c>
      <c r="J40" s="173"/>
      <c r="K40" s="173">
        <v>165</v>
      </c>
      <c r="L40" s="172"/>
      <c r="M40" s="172"/>
      <c r="N40" s="173">
        <v>-64</v>
      </c>
    </row>
    <row r="41" spans="1:14" s="168" customFormat="1" ht="15" customHeight="1" x14ac:dyDescent="0.3">
      <c r="A41" s="35">
        <v>2019</v>
      </c>
      <c r="B41" s="182" t="s">
        <v>342</v>
      </c>
      <c r="C41" s="170" t="s">
        <v>116</v>
      </c>
      <c r="D41" s="170" t="s">
        <v>343</v>
      </c>
      <c r="E41" s="170" t="s">
        <v>21</v>
      </c>
      <c r="F41" s="171">
        <v>0.16</v>
      </c>
      <c r="G41" s="171">
        <v>1</v>
      </c>
      <c r="H41" s="174">
        <v>14.9</v>
      </c>
      <c r="I41" s="173">
        <v>80</v>
      </c>
      <c r="J41" s="173"/>
      <c r="K41" s="173">
        <v>192</v>
      </c>
      <c r="L41" s="172"/>
      <c r="M41" s="172"/>
      <c r="N41" s="173">
        <v>-75</v>
      </c>
    </row>
    <row r="42" spans="1:14" s="168" customFormat="1" ht="15" customHeight="1" x14ac:dyDescent="0.3">
      <c r="A42" s="35">
        <v>2018</v>
      </c>
      <c r="B42" s="182" t="s">
        <v>389</v>
      </c>
      <c r="C42" s="170" t="s">
        <v>116</v>
      </c>
      <c r="D42" s="170" t="s">
        <v>344</v>
      </c>
      <c r="E42" s="170" t="s">
        <v>21</v>
      </c>
      <c r="F42" s="171">
        <v>0.46300000000000002</v>
      </c>
      <c r="G42" s="171">
        <v>1</v>
      </c>
      <c r="H42" s="174">
        <v>181.2</v>
      </c>
      <c r="I42" s="173">
        <v>336</v>
      </c>
      <c r="J42" s="173"/>
      <c r="K42" s="173">
        <v>897</v>
      </c>
      <c r="L42" s="172"/>
      <c r="M42" s="172"/>
      <c r="N42" s="173">
        <v>-355</v>
      </c>
    </row>
    <row r="43" spans="1:14" s="168" customFormat="1" ht="15" customHeight="1" x14ac:dyDescent="0.3">
      <c r="A43" s="35">
        <v>2016</v>
      </c>
      <c r="B43" s="182" t="s">
        <v>390</v>
      </c>
      <c r="C43" s="170" t="s">
        <v>64</v>
      </c>
      <c r="D43" s="170" t="s">
        <v>345</v>
      </c>
      <c r="E43" s="170" t="s">
        <v>334</v>
      </c>
      <c r="F43" s="171">
        <v>1</v>
      </c>
      <c r="G43" s="171">
        <v>1</v>
      </c>
      <c r="H43" s="174">
        <v>62.8</v>
      </c>
      <c r="I43" s="173">
        <v>55</v>
      </c>
      <c r="J43" s="173"/>
      <c r="K43" s="173">
        <v>115</v>
      </c>
      <c r="L43" s="172"/>
      <c r="M43" s="172"/>
      <c r="N43" s="173">
        <v>-45.195</v>
      </c>
    </row>
    <row r="44" spans="1:14" s="168" customFormat="1" ht="15" customHeight="1" x14ac:dyDescent="0.3">
      <c r="A44" s="35">
        <v>2016</v>
      </c>
      <c r="B44" s="182" t="s">
        <v>180</v>
      </c>
      <c r="C44" s="170" t="s">
        <v>116</v>
      </c>
      <c r="D44" s="170" t="s">
        <v>346</v>
      </c>
      <c r="E44" s="170" t="s">
        <v>21</v>
      </c>
      <c r="F44" s="171">
        <v>0.46300000000000002</v>
      </c>
      <c r="G44" s="171">
        <v>1</v>
      </c>
      <c r="H44" s="174">
        <v>45.8</v>
      </c>
      <c r="I44" s="173">
        <v>37.15</v>
      </c>
      <c r="J44" s="173"/>
      <c r="K44" s="173">
        <v>125</v>
      </c>
      <c r="L44" s="172"/>
      <c r="M44" s="172"/>
      <c r="N44" s="173">
        <v>-50</v>
      </c>
    </row>
    <row r="45" spans="1:14" s="168" customFormat="1" ht="15" customHeight="1" x14ac:dyDescent="0.3">
      <c r="A45" s="35">
        <v>2015</v>
      </c>
      <c r="B45" s="182" t="s">
        <v>118</v>
      </c>
      <c r="C45" s="170" t="s">
        <v>116</v>
      </c>
      <c r="D45" s="170" t="s">
        <v>347</v>
      </c>
      <c r="E45" s="170" t="s">
        <v>21</v>
      </c>
      <c r="F45" s="171">
        <v>0.4</v>
      </c>
      <c r="G45" s="171">
        <v>1</v>
      </c>
      <c r="H45" s="174">
        <v>112.8</v>
      </c>
      <c r="I45" s="173">
        <v>160</v>
      </c>
      <c r="J45" s="173"/>
      <c r="K45" s="173">
        <v>180</v>
      </c>
      <c r="L45" s="172"/>
      <c r="M45" s="172"/>
      <c r="N45" s="173">
        <v>-70.739999999999995</v>
      </c>
    </row>
    <row r="46" spans="1:14" s="168" customFormat="1" ht="15" customHeight="1" x14ac:dyDescent="0.3">
      <c r="A46" s="35">
        <v>2014</v>
      </c>
      <c r="B46" s="182" t="s">
        <v>348</v>
      </c>
      <c r="C46" s="170" t="s">
        <v>72</v>
      </c>
      <c r="D46" s="170" t="s">
        <v>349</v>
      </c>
      <c r="E46" s="170" t="s">
        <v>312</v>
      </c>
      <c r="F46" s="171">
        <v>0.21</v>
      </c>
      <c r="G46" s="171">
        <v>1</v>
      </c>
      <c r="H46" s="174">
        <v>20</v>
      </c>
      <c r="I46" s="173">
        <v>52.8</v>
      </c>
      <c r="J46" s="173"/>
      <c r="K46" s="173">
        <v>143</v>
      </c>
      <c r="L46" s="172"/>
      <c r="M46" s="175"/>
      <c r="N46" s="173">
        <v>-64.635999999999996</v>
      </c>
    </row>
    <row r="47" spans="1:14" s="168" customFormat="1" ht="15" customHeight="1" x14ac:dyDescent="0.3">
      <c r="A47" s="35">
        <v>2014</v>
      </c>
      <c r="B47" s="182" t="s">
        <v>350</v>
      </c>
      <c r="C47" s="170" t="s">
        <v>116</v>
      </c>
      <c r="D47" s="170" t="s">
        <v>351</v>
      </c>
      <c r="E47" s="170" t="s">
        <v>21</v>
      </c>
      <c r="F47" s="171">
        <v>0.2</v>
      </c>
      <c r="G47" s="171">
        <v>1</v>
      </c>
      <c r="H47" s="174">
        <v>8.3000000000000007</v>
      </c>
      <c r="I47" s="173">
        <v>136</v>
      </c>
      <c r="J47" s="173"/>
      <c r="K47" s="173">
        <v>22</v>
      </c>
      <c r="L47" s="172"/>
      <c r="M47" s="175"/>
      <c r="N47" s="173">
        <v>-8.6460000000000008</v>
      </c>
    </row>
    <row r="48" spans="1:14" s="168" customFormat="1" ht="15" customHeight="1" x14ac:dyDescent="0.3">
      <c r="A48" s="35">
        <v>2014</v>
      </c>
      <c r="B48" s="182" t="s">
        <v>352</v>
      </c>
      <c r="C48" s="170" t="s">
        <v>116</v>
      </c>
      <c r="D48" s="170" t="s">
        <v>353</v>
      </c>
      <c r="E48" s="170" t="s">
        <v>334</v>
      </c>
      <c r="F48" s="171">
        <v>0.5</v>
      </c>
      <c r="G48" s="171">
        <v>1</v>
      </c>
      <c r="H48" s="174">
        <v>27.4</v>
      </c>
      <c r="I48" s="173">
        <v>42</v>
      </c>
      <c r="J48" s="173"/>
      <c r="K48" s="173"/>
      <c r="L48" s="172">
        <v>60</v>
      </c>
      <c r="M48" s="175">
        <v>-14.8</v>
      </c>
      <c r="N48" s="173"/>
    </row>
    <row r="49" spans="1:14" s="168" customFormat="1" ht="15" customHeight="1" x14ac:dyDescent="0.3">
      <c r="A49" s="35">
        <v>2014</v>
      </c>
      <c r="B49" s="182" t="s">
        <v>354</v>
      </c>
      <c r="C49" s="170" t="s">
        <v>64</v>
      </c>
      <c r="D49" s="170" t="s">
        <v>391</v>
      </c>
      <c r="E49" s="170" t="s">
        <v>334</v>
      </c>
      <c r="F49" s="171">
        <v>0.28999999999999998</v>
      </c>
      <c r="G49" s="171">
        <v>1</v>
      </c>
      <c r="H49" s="174">
        <v>152.6</v>
      </c>
      <c r="I49" s="173">
        <v>410</v>
      </c>
      <c r="J49" s="173"/>
      <c r="K49" s="173">
        <v>850</v>
      </c>
      <c r="L49" s="172"/>
      <c r="M49" s="175">
        <v>-116</v>
      </c>
      <c r="N49" s="173">
        <v>-334.05</v>
      </c>
    </row>
    <row r="50" spans="1:14" s="168" customFormat="1" ht="15" customHeight="1" x14ac:dyDescent="0.3">
      <c r="A50" s="35">
        <v>2014</v>
      </c>
      <c r="B50" s="182" t="s">
        <v>355</v>
      </c>
      <c r="C50" s="170" t="s">
        <v>116</v>
      </c>
      <c r="D50" s="170" t="s">
        <v>356</v>
      </c>
      <c r="E50" s="170" t="s">
        <v>21</v>
      </c>
      <c r="F50" s="171">
        <v>0.5</v>
      </c>
      <c r="G50" s="171">
        <v>1</v>
      </c>
      <c r="H50" s="174">
        <v>10.8</v>
      </c>
      <c r="I50" s="173">
        <v>4</v>
      </c>
      <c r="J50" s="173">
        <v>10</v>
      </c>
      <c r="K50" s="173">
        <v>8</v>
      </c>
      <c r="L50" s="172"/>
      <c r="M50" s="175"/>
      <c r="N50" s="173">
        <v>-3.1440000000000001</v>
      </c>
    </row>
    <row r="51" spans="1:14" s="168" customFormat="1" ht="15" customHeight="1" x14ac:dyDescent="0.3">
      <c r="A51" s="35">
        <v>2014</v>
      </c>
      <c r="B51" s="182" t="s">
        <v>357</v>
      </c>
      <c r="C51" s="170" t="s">
        <v>64</v>
      </c>
      <c r="D51" s="170" t="s">
        <v>392</v>
      </c>
      <c r="E51" s="170" t="s">
        <v>334</v>
      </c>
      <c r="F51" s="171">
        <v>0.5</v>
      </c>
      <c r="G51" s="171">
        <v>1</v>
      </c>
      <c r="H51" s="174">
        <v>62.8</v>
      </c>
      <c r="I51" s="173"/>
      <c r="J51" s="173">
        <v>115</v>
      </c>
      <c r="K51" s="173">
        <v>100</v>
      </c>
      <c r="L51" s="172"/>
      <c r="M51" s="175">
        <v>6</v>
      </c>
      <c r="N51" s="173">
        <v>-39.299999999999997</v>
      </c>
    </row>
    <row r="52" spans="1:14" s="168" customFormat="1" ht="15" customHeight="1" x14ac:dyDescent="0.3">
      <c r="A52" s="35">
        <v>2014</v>
      </c>
      <c r="B52" s="182" t="s">
        <v>358</v>
      </c>
      <c r="C52" s="170" t="s">
        <v>64</v>
      </c>
      <c r="D52" s="170" t="s">
        <v>359</v>
      </c>
      <c r="E52" s="170" t="s">
        <v>334</v>
      </c>
      <c r="F52" s="171">
        <v>0.5</v>
      </c>
      <c r="G52" s="171">
        <v>1</v>
      </c>
      <c r="H52" s="174">
        <v>18.2</v>
      </c>
      <c r="I52" s="173">
        <v>35</v>
      </c>
      <c r="J52" s="173">
        <v>86</v>
      </c>
      <c r="K52" s="173">
        <v>30</v>
      </c>
      <c r="L52" s="172"/>
      <c r="M52" s="175">
        <v>-1.385</v>
      </c>
      <c r="N52" s="173">
        <v>-11.79</v>
      </c>
    </row>
    <row r="53" spans="1:14" s="168" customFormat="1" ht="15" customHeight="1" x14ac:dyDescent="0.3">
      <c r="A53" s="35">
        <v>2013</v>
      </c>
      <c r="B53" s="182" t="s">
        <v>388</v>
      </c>
      <c r="C53" s="170" t="s">
        <v>116</v>
      </c>
      <c r="D53" s="170" t="s">
        <v>360</v>
      </c>
      <c r="E53" s="170" t="s">
        <v>21</v>
      </c>
      <c r="F53" s="171">
        <v>0.55000000000000004</v>
      </c>
      <c r="G53" s="171">
        <v>1</v>
      </c>
      <c r="H53" s="174">
        <v>58.1</v>
      </c>
      <c r="I53" s="173">
        <v>44</v>
      </c>
      <c r="J53" s="173">
        <v>14</v>
      </c>
      <c r="K53" s="173">
        <v>163.6</v>
      </c>
      <c r="L53" s="172"/>
      <c r="M53" s="172"/>
      <c r="N53" s="173">
        <v>-64.058999999999997</v>
      </c>
    </row>
    <row r="54" spans="1:14" s="168" customFormat="1" ht="12" x14ac:dyDescent="0.3">
      <c r="A54" s="43"/>
      <c r="B54" s="43"/>
      <c r="C54" s="43"/>
      <c r="D54" s="43"/>
      <c r="E54" s="43"/>
      <c r="F54" s="176"/>
      <c r="G54" s="176"/>
      <c r="H54" s="47"/>
      <c r="I54" s="177"/>
      <c r="J54" s="47"/>
      <c r="K54" s="177"/>
      <c r="L54" s="47"/>
      <c r="M54" s="47"/>
      <c r="N54" s="47"/>
    </row>
    <row r="55" spans="1:14" x14ac:dyDescent="0.35">
      <c r="F55" s="178"/>
      <c r="G55" s="178"/>
      <c r="H55" s="179"/>
      <c r="I55" s="179"/>
      <c r="J55" s="179"/>
      <c r="K55" s="179"/>
      <c r="L55" s="179"/>
      <c r="M55" s="179"/>
      <c r="N55" s="179"/>
    </row>
    <row r="56" spans="1:14" s="180" customFormat="1" ht="10.5" customHeight="1" x14ac:dyDescent="0.2">
      <c r="A56" s="233" t="s">
        <v>361</v>
      </c>
      <c r="B56" s="63"/>
      <c r="C56" s="63"/>
      <c r="D56" s="63"/>
      <c r="E56" s="63"/>
      <c r="F56" s="63"/>
      <c r="G56" s="63"/>
      <c r="H56" s="63"/>
      <c r="I56" s="234"/>
      <c r="J56" s="234"/>
      <c r="K56" s="234"/>
      <c r="L56" s="234"/>
      <c r="M56" s="234"/>
      <c r="N56" s="234"/>
    </row>
    <row r="57" spans="1:14" s="180" customFormat="1" ht="11.15" customHeight="1" x14ac:dyDescent="0.2">
      <c r="A57" s="235" t="s">
        <v>97</v>
      </c>
      <c r="B57" s="236"/>
      <c r="C57" s="236"/>
      <c r="D57" s="236"/>
      <c r="E57" s="236"/>
      <c r="F57" s="236"/>
      <c r="G57" s="236"/>
      <c r="H57" s="236"/>
      <c r="I57" s="236"/>
      <c r="J57" s="236"/>
      <c r="K57" s="236"/>
      <c r="L57" s="236"/>
      <c r="M57" s="236"/>
      <c r="N57" s="236"/>
    </row>
    <row r="58" spans="1:14" s="180" customFormat="1" ht="24" customHeight="1" x14ac:dyDescent="0.2">
      <c r="A58" s="237" t="s">
        <v>401</v>
      </c>
      <c r="B58" s="237"/>
      <c r="C58" s="237"/>
      <c r="D58" s="237"/>
      <c r="E58" s="237"/>
      <c r="F58" s="237"/>
      <c r="G58" s="2"/>
      <c r="H58" s="2"/>
      <c r="I58" s="2"/>
      <c r="J58" s="2"/>
      <c r="K58" s="2"/>
      <c r="L58" s="2"/>
      <c r="M58" s="2"/>
      <c r="N58" s="2"/>
    </row>
    <row r="59" spans="1:14" s="180" customFormat="1" ht="10.5" customHeight="1" x14ac:dyDescent="0.2">
      <c r="A59" s="238" t="s">
        <v>362</v>
      </c>
      <c r="B59" s="2"/>
      <c r="C59" s="2"/>
      <c r="D59" s="2"/>
      <c r="E59" s="2"/>
      <c r="F59" s="2"/>
      <c r="G59" s="2"/>
      <c r="H59" s="2"/>
      <c r="I59" s="2"/>
      <c r="J59" s="2"/>
      <c r="K59" s="2"/>
      <c r="L59" s="2"/>
      <c r="M59" s="2"/>
      <c r="N59" s="2"/>
    </row>
    <row r="60" spans="1:14" s="180" customFormat="1" ht="13.5" customHeight="1" x14ac:dyDescent="0.2">
      <c r="A60" s="238" t="s">
        <v>363</v>
      </c>
      <c r="B60" s="2"/>
      <c r="C60" s="2"/>
      <c r="D60" s="2"/>
      <c r="E60" s="2"/>
      <c r="F60" s="2"/>
      <c r="G60" s="2"/>
      <c r="H60" s="2"/>
      <c r="I60" s="2"/>
      <c r="J60" s="2"/>
      <c r="K60" s="2"/>
      <c r="L60" s="2"/>
      <c r="M60" s="2"/>
      <c r="N60" s="2"/>
    </row>
    <row r="61" spans="1:14" s="180" customFormat="1" ht="13.5" customHeight="1" x14ac:dyDescent="0.2">
      <c r="A61" s="239" t="s">
        <v>364</v>
      </c>
      <c r="B61" s="236"/>
      <c r="C61" s="236"/>
      <c r="D61" s="236"/>
      <c r="E61" s="236"/>
      <c r="F61" s="236"/>
      <c r="G61" s="236"/>
      <c r="H61" s="236"/>
      <c r="I61" s="236"/>
      <c r="J61" s="236"/>
      <c r="K61" s="236"/>
      <c r="L61" s="236"/>
      <c r="M61" s="236"/>
      <c r="N61" s="236"/>
    </row>
    <row r="62" spans="1:14" s="180" customFormat="1" ht="11.15" customHeight="1" x14ac:dyDescent="0.2">
      <c r="A62" s="239" t="s">
        <v>365</v>
      </c>
      <c r="B62" s="236"/>
      <c r="C62" s="236"/>
      <c r="D62" s="236"/>
      <c r="E62" s="236"/>
      <c r="F62" s="236"/>
      <c r="G62" s="236"/>
      <c r="H62" s="236"/>
      <c r="I62" s="236"/>
      <c r="J62" s="236"/>
      <c r="K62" s="236"/>
      <c r="L62" s="236"/>
      <c r="M62" s="236"/>
      <c r="N62" s="236"/>
    </row>
    <row r="63" spans="1:14" s="180" customFormat="1" ht="12" customHeight="1" x14ac:dyDescent="0.2">
      <c r="A63" s="238" t="s">
        <v>366</v>
      </c>
      <c r="B63" s="2"/>
      <c r="C63" s="2"/>
      <c r="D63" s="2"/>
      <c r="E63" s="2"/>
      <c r="F63" s="2"/>
      <c r="G63" s="2"/>
      <c r="H63" s="2"/>
      <c r="I63" s="2"/>
      <c r="J63" s="2"/>
      <c r="K63" s="2"/>
      <c r="L63" s="2"/>
      <c r="M63" s="2"/>
      <c r="N63" s="2"/>
    </row>
    <row r="64" spans="1:14" s="180" customFormat="1" ht="13.5" customHeight="1" x14ac:dyDescent="0.2">
      <c r="A64" s="239" t="s">
        <v>367</v>
      </c>
      <c r="B64" s="236"/>
      <c r="C64" s="236"/>
      <c r="D64" s="236"/>
      <c r="E64" s="236"/>
      <c r="F64" s="236"/>
      <c r="G64" s="236"/>
      <c r="H64" s="236"/>
      <c r="I64" s="236"/>
      <c r="J64" s="236"/>
      <c r="K64" s="236"/>
      <c r="L64" s="236"/>
      <c r="M64" s="236"/>
      <c r="N64" s="236"/>
    </row>
    <row r="65" spans="1:14" s="180" customFormat="1" ht="15" customHeight="1" x14ac:dyDescent="0.2">
      <c r="A65" s="233" t="s">
        <v>368</v>
      </c>
      <c r="B65" s="2"/>
      <c r="C65" s="2"/>
      <c r="D65" s="2"/>
      <c r="E65" s="2"/>
      <c r="F65" s="2"/>
      <c r="G65" s="2"/>
      <c r="H65" s="2"/>
      <c r="I65" s="2"/>
      <c r="J65" s="2"/>
      <c r="K65" s="2"/>
      <c r="L65" s="2"/>
      <c r="M65" s="2"/>
      <c r="N65" s="2"/>
    </row>
    <row r="66" spans="1:14" s="180" customFormat="1" ht="13.5" customHeight="1" x14ac:dyDescent="0.2">
      <c r="A66" s="239" t="s">
        <v>369</v>
      </c>
      <c r="B66" s="236"/>
      <c r="C66" s="236"/>
      <c r="D66" s="236"/>
      <c r="E66" s="236"/>
      <c r="F66" s="236"/>
      <c r="G66" s="236"/>
      <c r="H66" s="236"/>
      <c r="I66" s="236"/>
      <c r="J66" s="236"/>
      <c r="K66" s="236"/>
      <c r="L66" s="236"/>
      <c r="M66" s="236"/>
      <c r="N66" s="236"/>
    </row>
    <row r="67" spans="1:14" s="1" customFormat="1" ht="13" customHeight="1" x14ac:dyDescent="0.3">
      <c r="A67" s="139" t="s">
        <v>393</v>
      </c>
      <c r="B67" s="30"/>
      <c r="C67" s="30"/>
      <c r="D67" s="30"/>
      <c r="E67" s="30"/>
      <c r="F67" s="30"/>
      <c r="G67" s="30"/>
      <c r="H67" s="30"/>
      <c r="I67" s="30"/>
      <c r="J67" s="30"/>
      <c r="K67" s="30"/>
      <c r="L67" s="30"/>
      <c r="M67" s="30"/>
      <c r="N67" s="30"/>
    </row>
    <row r="68" spans="1:14" ht="13" customHeight="1" x14ac:dyDescent="0.35">
      <c r="A68" s="183"/>
      <c r="B68" s="181"/>
      <c r="C68" s="181"/>
      <c r="D68" s="181"/>
      <c r="E68" s="181"/>
      <c r="F68" s="181"/>
      <c r="G68" s="181"/>
      <c r="H68" s="181"/>
      <c r="I68" s="181"/>
      <c r="J68" s="181"/>
      <c r="K68" s="181"/>
      <c r="L68" s="181"/>
      <c r="M68" s="181"/>
      <c r="N68" s="181"/>
    </row>
    <row r="69" spans="1:14" x14ac:dyDescent="0.35">
      <c r="A69" s="208" t="s">
        <v>99</v>
      </c>
      <c r="B69" s="208"/>
      <c r="C69" s="208"/>
      <c r="D69" s="208"/>
      <c r="E69" s="208"/>
      <c r="F69" s="208"/>
    </row>
  </sheetData>
  <mergeCells count="10">
    <mergeCell ref="B2:J2"/>
    <mergeCell ref="A62:N62"/>
    <mergeCell ref="A64:N64"/>
    <mergeCell ref="A66:N66"/>
    <mergeCell ref="A69:F69"/>
    <mergeCell ref="A4:N4"/>
    <mergeCell ref="A5:N5"/>
    <mergeCell ref="A57:N57"/>
    <mergeCell ref="A58:F58"/>
    <mergeCell ref="A61:N61"/>
  </mergeCells>
  <pageMargins left="0.7" right="0.7" top="0.75" bottom="0.75" header="0.3" footer="0.3"/>
  <pageSetup paperSize="9" scale="38"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9E33-2D63-4E30-BECE-CA19FEE81C71}">
  <sheetPr>
    <pageSetUpPr fitToPage="1"/>
  </sheetPr>
  <dimension ref="A1:N30"/>
  <sheetViews>
    <sheetView showGridLines="0" zoomScaleNormal="100" zoomScaleSheetLayoutView="85" workbookViewId="0">
      <selection activeCell="A28" sqref="A28"/>
    </sheetView>
  </sheetViews>
  <sheetFormatPr defaultRowHeight="14.5" x14ac:dyDescent="0.35"/>
  <cols>
    <col min="1" max="1" width="7.81640625" customWidth="1"/>
    <col min="2" max="2" width="45.453125" customWidth="1"/>
    <col min="3" max="3" width="19.7265625" customWidth="1"/>
    <col min="4" max="4" width="105.81640625" customWidth="1"/>
    <col min="5" max="14" width="16.54296875" customWidth="1"/>
  </cols>
  <sheetData>
    <row r="1" spans="1:14" s="142" customFormat="1" x14ac:dyDescent="0.35"/>
    <row r="2" spans="1:14" ht="90" customHeight="1" x14ac:dyDescent="0.35">
      <c r="B2" s="218" t="s">
        <v>396</v>
      </c>
      <c r="C2" s="218"/>
      <c r="D2" s="218"/>
      <c r="E2" s="218"/>
      <c r="F2" s="218"/>
      <c r="G2" s="218"/>
      <c r="H2" s="218"/>
      <c r="I2" s="218"/>
      <c r="J2" s="218"/>
    </row>
    <row r="3" spans="1:14" s="1" customFormat="1" ht="14" x14ac:dyDescent="0.3"/>
    <row r="4" spans="1:14" s="1" customFormat="1" ht="18" x14ac:dyDescent="0.4">
      <c r="A4" s="205" t="s">
        <v>100</v>
      </c>
      <c r="B4" s="205"/>
      <c r="C4" s="205"/>
      <c r="D4" s="205"/>
      <c r="E4" s="205"/>
      <c r="F4" s="205"/>
      <c r="G4" s="205"/>
      <c r="H4" s="205"/>
      <c r="I4" s="205"/>
      <c r="J4" s="205"/>
      <c r="K4" s="205"/>
    </row>
    <row r="5" spans="1:14" s="1" customFormat="1" ht="14" x14ac:dyDescent="0.3">
      <c r="A5" s="206" t="s">
        <v>397</v>
      </c>
      <c r="B5" s="206"/>
      <c r="C5" s="206"/>
      <c r="D5" s="206"/>
      <c r="E5" s="206"/>
      <c r="F5" s="206"/>
      <c r="G5" s="206"/>
      <c r="H5" s="206"/>
      <c r="I5" s="206"/>
      <c r="J5" s="206"/>
      <c r="K5" s="206"/>
    </row>
    <row r="6" spans="1:14" s="1" customFormat="1" ht="14" x14ac:dyDescent="0.3"/>
    <row r="7" spans="1:14" s="1" customFormat="1" ht="14" x14ac:dyDescent="0.3">
      <c r="A7" s="221" t="s">
        <v>398</v>
      </c>
      <c r="B7" s="221"/>
      <c r="C7" s="221"/>
      <c r="D7" s="221"/>
      <c r="E7" s="221"/>
      <c r="F7" s="221"/>
      <c r="G7" s="221"/>
      <c r="H7" s="221"/>
      <c r="I7" s="221"/>
      <c r="J7" s="221"/>
      <c r="K7" s="221"/>
    </row>
    <row r="8" spans="1:14" s="52" customFormat="1" ht="75" customHeight="1" x14ac:dyDescent="0.25">
      <c r="A8" s="51" t="s">
        <v>101</v>
      </c>
      <c r="B8" s="51" t="s">
        <v>53</v>
      </c>
      <c r="C8" s="51" t="s">
        <v>54</v>
      </c>
      <c r="D8" s="51" t="s">
        <v>55</v>
      </c>
      <c r="E8" s="51" t="s">
        <v>102</v>
      </c>
      <c r="F8" s="51" t="s">
        <v>104</v>
      </c>
      <c r="G8" s="51" t="s">
        <v>58</v>
      </c>
      <c r="H8" s="51" t="s">
        <v>59</v>
      </c>
      <c r="I8" s="51" t="s">
        <v>105</v>
      </c>
      <c r="J8" s="51" t="s">
        <v>106</v>
      </c>
      <c r="K8" s="51" t="s">
        <v>107</v>
      </c>
      <c r="L8" s="51" t="s">
        <v>108</v>
      </c>
      <c r="M8" s="51" t="s">
        <v>109</v>
      </c>
      <c r="N8" s="51" t="s">
        <v>110</v>
      </c>
    </row>
    <row r="9" spans="1:14" s="52" customFormat="1" ht="11.5" x14ac:dyDescent="0.25">
      <c r="A9" s="53"/>
      <c r="B9" s="53"/>
      <c r="C9" s="53"/>
      <c r="D9" s="53"/>
      <c r="E9" s="53"/>
      <c r="F9" s="53"/>
      <c r="G9" s="53"/>
      <c r="H9" s="54" t="s">
        <v>111</v>
      </c>
      <c r="I9" s="54" t="s">
        <v>10</v>
      </c>
      <c r="J9" s="54" t="s">
        <v>11</v>
      </c>
      <c r="K9" s="54" t="s">
        <v>10</v>
      </c>
      <c r="L9" s="54" t="s">
        <v>10</v>
      </c>
      <c r="M9" s="54" t="s">
        <v>14</v>
      </c>
      <c r="N9" s="54"/>
    </row>
    <row r="10" spans="1:14" s="52" customFormat="1" ht="15" customHeight="1" x14ac:dyDescent="0.25">
      <c r="A10" s="55">
        <v>2024</v>
      </c>
      <c r="B10" s="56" t="s">
        <v>112</v>
      </c>
      <c r="C10" s="56" t="s">
        <v>72</v>
      </c>
      <c r="D10" s="57" t="s">
        <v>113</v>
      </c>
      <c r="E10" s="58">
        <v>0.5</v>
      </c>
      <c r="F10" s="58">
        <v>1</v>
      </c>
      <c r="G10" s="59">
        <v>1.5</v>
      </c>
      <c r="H10" s="60"/>
      <c r="I10" s="61"/>
      <c r="J10" s="61"/>
      <c r="K10" s="61"/>
      <c r="L10" s="61"/>
      <c r="M10" s="62">
        <v>-2308</v>
      </c>
      <c r="N10" s="61" t="s">
        <v>114</v>
      </c>
    </row>
    <row r="11" spans="1:14" s="52" customFormat="1" ht="15" customHeight="1" x14ac:dyDescent="0.25">
      <c r="A11" s="55">
        <v>2023</v>
      </c>
      <c r="B11" s="56" t="s">
        <v>115</v>
      </c>
      <c r="C11" s="56" t="s">
        <v>116</v>
      </c>
      <c r="D11" s="57" t="s">
        <v>117</v>
      </c>
      <c r="E11" s="58">
        <v>0.46357615894039733</v>
      </c>
      <c r="F11" s="58">
        <v>1</v>
      </c>
      <c r="G11" s="59">
        <v>1.8538430164799999</v>
      </c>
      <c r="H11" s="60"/>
      <c r="I11" s="61"/>
      <c r="J11" s="61"/>
      <c r="K11" s="61">
        <v>13000</v>
      </c>
      <c r="L11" s="61"/>
      <c r="M11" s="62"/>
      <c r="N11" s="61"/>
    </row>
    <row r="12" spans="1:14" s="52" customFormat="1" ht="15" customHeight="1" x14ac:dyDescent="0.25">
      <c r="A12" s="55">
        <v>2022</v>
      </c>
      <c r="B12" s="63" t="s">
        <v>118</v>
      </c>
      <c r="C12" s="56" t="s">
        <v>116</v>
      </c>
      <c r="D12" s="56" t="s">
        <v>119</v>
      </c>
      <c r="E12" s="58">
        <v>0.47752808988764045</v>
      </c>
      <c r="F12" s="58">
        <v>0.9798185713997879</v>
      </c>
      <c r="G12" s="59">
        <v>25.08904149</v>
      </c>
      <c r="H12" s="64"/>
      <c r="I12" s="62"/>
      <c r="J12" s="62"/>
      <c r="K12" s="62"/>
      <c r="L12" s="62"/>
      <c r="M12" s="62"/>
      <c r="N12" s="62"/>
    </row>
    <row r="13" spans="1:14" s="52" customFormat="1" ht="15" customHeight="1" x14ac:dyDescent="0.25">
      <c r="A13" s="55">
        <v>2022</v>
      </c>
      <c r="B13" s="63" t="s">
        <v>120</v>
      </c>
      <c r="C13" s="56" t="s">
        <v>72</v>
      </c>
      <c r="D13" s="56" t="s">
        <v>121</v>
      </c>
      <c r="E13" s="65">
        <v>0.40114613180515757</v>
      </c>
      <c r="F13" s="65">
        <v>1</v>
      </c>
      <c r="G13" s="64">
        <v>70</v>
      </c>
      <c r="H13" s="64"/>
      <c r="I13" s="62"/>
      <c r="J13" s="62">
        <v>4180</v>
      </c>
      <c r="K13" s="62"/>
      <c r="L13" s="62"/>
      <c r="M13" s="62"/>
      <c r="N13" s="62"/>
    </row>
    <row r="14" spans="1:14" s="52" customFormat="1" ht="15" customHeight="1" x14ac:dyDescent="0.25">
      <c r="A14" s="55">
        <v>2021</v>
      </c>
      <c r="B14" s="63" t="s">
        <v>115</v>
      </c>
      <c r="C14" s="56" t="s">
        <v>116</v>
      </c>
      <c r="D14" s="56" t="s">
        <v>122</v>
      </c>
      <c r="E14" s="65">
        <v>0.38</v>
      </c>
      <c r="F14" s="65">
        <v>1</v>
      </c>
      <c r="G14" s="64">
        <v>22.7</v>
      </c>
      <c r="H14" s="64"/>
      <c r="I14" s="62">
        <v>-3000</v>
      </c>
      <c r="J14" s="62">
        <v>147</v>
      </c>
      <c r="K14" s="62">
        <v>600000</v>
      </c>
      <c r="L14" s="62"/>
      <c r="M14" s="62"/>
      <c r="N14" s="62"/>
    </row>
    <row r="15" spans="1:14" s="52" customFormat="1" ht="15" customHeight="1" x14ac:dyDescent="0.25">
      <c r="A15" s="55">
        <v>2021</v>
      </c>
      <c r="B15" s="63" t="s">
        <v>123</v>
      </c>
      <c r="C15" s="56" t="s">
        <v>116</v>
      </c>
      <c r="D15" s="57" t="s">
        <v>124</v>
      </c>
      <c r="E15" s="65">
        <v>0.48</v>
      </c>
      <c r="F15" s="65">
        <v>1</v>
      </c>
      <c r="G15" s="64">
        <v>49.9</v>
      </c>
      <c r="H15" s="64"/>
      <c r="I15" s="62"/>
      <c r="J15" s="62">
        <v>759</v>
      </c>
      <c r="K15" s="62">
        <v>2600000</v>
      </c>
      <c r="L15" s="62"/>
      <c r="M15" s="62"/>
      <c r="N15" s="62"/>
    </row>
    <row r="16" spans="1:14" s="52" customFormat="1" ht="15" customHeight="1" x14ac:dyDescent="0.25">
      <c r="A16" s="55">
        <v>2021</v>
      </c>
      <c r="B16" s="63" t="s">
        <v>125</v>
      </c>
      <c r="C16" s="56" t="s">
        <v>126</v>
      </c>
      <c r="D16" s="56" t="s">
        <v>127</v>
      </c>
      <c r="E16" s="65">
        <v>0.4</v>
      </c>
      <c r="F16" s="65">
        <v>1</v>
      </c>
      <c r="G16" s="64">
        <v>42</v>
      </c>
      <c r="H16" s="64"/>
      <c r="I16" s="62"/>
      <c r="J16" s="62"/>
      <c r="K16" s="62">
        <v>400000</v>
      </c>
      <c r="L16" s="62"/>
      <c r="M16" s="62"/>
      <c r="N16" s="62"/>
    </row>
    <row r="17" spans="1:14" s="52" customFormat="1" ht="15" customHeight="1" x14ac:dyDescent="0.25">
      <c r="A17" s="55">
        <v>2021</v>
      </c>
      <c r="B17" s="63" t="s">
        <v>128</v>
      </c>
      <c r="C17" s="56" t="s">
        <v>116</v>
      </c>
      <c r="D17" s="56" t="s">
        <v>129</v>
      </c>
      <c r="E17" s="65">
        <v>0.37</v>
      </c>
      <c r="F17" s="65">
        <v>1</v>
      </c>
      <c r="G17" s="64">
        <v>11.5</v>
      </c>
      <c r="H17" s="64"/>
      <c r="I17" s="62"/>
      <c r="J17" s="62">
        <v>336</v>
      </c>
      <c r="K17" s="62">
        <v>1100000</v>
      </c>
      <c r="L17" s="62"/>
      <c r="M17" s="62"/>
      <c r="N17" s="62"/>
    </row>
    <row r="18" spans="1:14" s="52" customFormat="1" ht="15" customHeight="1" x14ac:dyDescent="0.25">
      <c r="A18" s="55">
        <v>2021</v>
      </c>
      <c r="B18" s="63" t="s">
        <v>130</v>
      </c>
      <c r="C18" s="56" t="s">
        <v>116</v>
      </c>
      <c r="D18" s="56" t="s">
        <v>131</v>
      </c>
      <c r="E18" s="65">
        <v>0.18</v>
      </c>
      <c r="F18" s="65">
        <v>1</v>
      </c>
      <c r="G18" s="64">
        <v>6.6</v>
      </c>
      <c r="H18" s="64"/>
      <c r="I18" s="62"/>
      <c r="J18" s="62">
        <v>300</v>
      </c>
      <c r="K18" s="62">
        <v>800000</v>
      </c>
      <c r="L18" s="62"/>
      <c r="M18" s="62"/>
      <c r="N18" s="62"/>
    </row>
    <row r="19" spans="1:14" s="52" customFormat="1" ht="15" customHeight="1" x14ac:dyDescent="0.25">
      <c r="A19" s="55">
        <v>2020</v>
      </c>
      <c r="B19" s="63" t="s">
        <v>132</v>
      </c>
      <c r="C19" s="56" t="s">
        <v>64</v>
      </c>
      <c r="D19" s="57" t="s">
        <v>133</v>
      </c>
      <c r="E19" s="58">
        <v>0.5</v>
      </c>
      <c r="F19" s="58">
        <v>1</v>
      </c>
      <c r="G19" s="66">
        <v>2.9</v>
      </c>
      <c r="H19" s="60"/>
      <c r="I19" s="61"/>
      <c r="J19" s="61">
        <v>33</v>
      </c>
      <c r="K19" s="61">
        <v>96000</v>
      </c>
      <c r="L19" s="61"/>
      <c r="M19" s="62"/>
      <c r="N19" s="61"/>
    </row>
    <row r="20" spans="1:14" s="52" customFormat="1" ht="15" customHeight="1" x14ac:dyDescent="0.25">
      <c r="A20" s="55">
        <v>2020</v>
      </c>
      <c r="B20" s="63" t="s">
        <v>134</v>
      </c>
      <c r="C20" s="56" t="s">
        <v>72</v>
      </c>
      <c r="D20" s="57" t="s">
        <v>135</v>
      </c>
      <c r="E20" s="58">
        <v>0.46</v>
      </c>
      <c r="F20" s="58">
        <v>1</v>
      </c>
      <c r="G20" s="66">
        <v>10</v>
      </c>
      <c r="H20" s="60"/>
      <c r="I20" s="61"/>
      <c r="J20" s="61">
        <v>1400</v>
      </c>
      <c r="K20" s="61"/>
      <c r="L20" s="61"/>
      <c r="M20" s="62"/>
      <c r="N20" s="62"/>
    </row>
    <row r="21" spans="1:14" s="52" customFormat="1" ht="15" customHeight="1" x14ac:dyDescent="0.25">
      <c r="A21" s="55">
        <v>2019</v>
      </c>
      <c r="B21" s="63" t="s">
        <v>136</v>
      </c>
      <c r="C21" s="56" t="s">
        <v>72</v>
      </c>
      <c r="D21" s="57" t="s">
        <v>137</v>
      </c>
      <c r="E21" s="58">
        <v>0.5</v>
      </c>
      <c r="F21" s="58">
        <v>1</v>
      </c>
      <c r="G21" s="66">
        <v>0.6</v>
      </c>
      <c r="H21" s="60"/>
      <c r="I21" s="61"/>
      <c r="J21" s="61"/>
      <c r="K21" s="61"/>
      <c r="L21" s="61">
        <v>30000</v>
      </c>
      <c r="M21" s="62">
        <v>-4000</v>
      </c>
      <c r="N21" s="61" t="s">
        <v>114</v>
      </c>
    </row>
    <row r="22" spans="1:14" s="1" customFormat="1" ht="14" x14ac:dyDescent="0.3">
      <c r="A22" s="67"/>
      <c r="B22" s="67"/>
      <c r="C22" s="67"/>
      <c r="D22" s="68"/>
      <c r="E22" s="69"/>
      <c r="F22" s="70"/>
      <c r="G22" s="70"/>
      <c r="H22" s="67"/>
      <c r="I22" s="71"/>
      <c r="J22" s="67"/>
      <c r="K22" s="67"/>
      <c r="L22" s="72"/>
      <c r="M22" s="73"/>
      <c r="N22" s="73"/>
    </row>
    <row r="23" spans="1:14" s="80" customFormat="1" ht="14" x14ac:dyDescent="0.3">
      <c r="A23" s="74"/>
      <c r="B23" s="74"/>
      <c r="C23" s="74"/>
      <c r="D23" s="75"/>
      <c r="E23" s="76"/>
      <c r="F23" s="77"/>
      <c r="G23" s="77"/>
      <c r="H23" s="74"/>
      <c r="I23" s="78"/>
      <c r="J23" s="74"/>
      <c r="K23" s="74"/>
      <c r="L23" s="79"/>
    </row>
    <row r="24" spans="1:14" s="2" customFormat="1" ht="14.25" customHeight="1" x14ac:dyDescent="0.35">
      <c r="A24" s="233" t="s">
        <v>96</v>
      </c>
    </row>
    <row r="25" spans="1:14" s="2" customFormat="1" ht="15" customHeight="1" x14ac:dyDescent="0.35">
      <c r="A25" s="237" t="s">
        <v>97</v>
      </c>
      <c r="B25" s="244"/>
      <c r="C25" s="244"/>
      <c r="D25" s="244"/>
      <c r="E25" s="244"/>
      <c r="F25" s="244"/>
      <c r="G25" s="244"/>
      <c r="H25" s="244"/>
      <c r="I25" s="244"/>
      <c r="J25" s="244"/>
      <c r="K25" s="244"/>
      <c r="L25" s="244"/>
      <c r="M25" s="244"/>
    </row>
    <row r="26" spans="1:14" s="2" customFormat="1" ht="26.25" customHeight="1" x14ac:dyDescent="0.35">
      <c r="A26" s="241" t="s">
        <v>401</v>
      </c>
      <c r="B26" s="236"/>
      <c r="C26" s="236"/>
      <c r="D26" s="236"/>
      <c r="E26" s="236"/>
      <c r="F26" s="236"/>
      <c r="G26" s="236"/>
      <c r="H26" s="236"/>
      <c r="I26" s="236"/>
      <c r="J26" s="236"/>
      <c r="K26" s="236"/>
      <c r="L26" s="236"/>
      <c r="M26" s="236"/>
      <c r="N26" s="236"/>
    </row>
    <row r="27" spans="1:14" s="1" customFormat="1" ht="15.75" customHeight="1" x14ac:dyDescent="0.3">
      <c r="A27" s="238" t="s">
        <v>138</v>
      </c>
      <c r="B27" s="238"/>
      <c r="C27" s="238"/>
      <c r="D27" s="238"/>
      <c r="E27" s="238"/>
      <c r="F27" s="238"/>
      <c r="G27" s="238"/>
      <c r="H27" s="238"/>
      <c r="I27" s="238"/>
      <c r="J27" s="238"/>
      <c r="K27" s="238"/>
      <c r="L27" s="238"/>
      <c r="M27" s="238"/>
      <c r="N27" s="2"/>
    </row>
    <row r="28" spans="1:14" s="1" customFormat="1" ht="13.5" customHeight="1" x14ac:dyDescent="0.3">
      <c r="A28" s="49"/>
      <c r="B28" s="49"/>
      <c r="C28" s="49"/>
      <c r="D28" s="49"/>
      <c r="E28" s="49"/>
      <c r="F28" s="49"/>
      <c r="G28" s="49"/>
      <c r="H28" s="49"/>
      <c r="I28" s="49"/>
      <c r="J28" s="49"/>
      <c r="K28" s="49"/>
      <c r="L28" s="49"/>
      <c r="M28" s="49"/>
      <c r="N28" s="50"/>
    </row>
    <row r="29" spans="1:14" s="1" customFormat="1" ht="14" x14ac:dyDescent="0.3"/>
    <row r="30" spans="1:14" s="1" customFormat="1" ht="18" customHeight="1" x14ac:dyDescent="0.3">
      <c r="A30" s="209" t="s">
        <v>99</v>
      </c>
      <c r="B30" s="209"/>
      <c r="C30" s="209"/>
      <c r="D30" s="209"/>
      <c r="E30" s="209"/>
    </row>
  </sheetData>
  <mergeCells count="6">
    <mergeCell ref="A30:E30"/>
    <mergeCell ref="B2:J2"/>
    <mergeCell ref="A4:K4"/>
    <mergeCell ref="A5:K5"/>
    <mergeCell ref="A25:M25"/>
    <mergeCell ref="A26:N26"/>
  </mergeCells>
  <pageMargins left="0.7" right="0.7" top="0.75" bottom="0.75" header="0.3" footer="0.3"/>
  <pageSetup paperSize="9" scale="3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8BD1-D4F9-428C-89BB-1B7E4C08A788}">
  <sheetPr>
    <pageSetUpPr fitToPage="1"/>
  </sheetPr>
  <dimension ref="A2:AA41"/>
  <sheetViews>
    <sheetView showGridLines="0" topLeftCell="A2" zoomScaleNormal="100" zoomScaleSheetLayoutView="85" workbookViewId="0">
      <selection activeCell="F43" sqref="F43"/>
    </sheetView>
  </sheetViews>
  <sheetFormatPr defaultRowHeight="14.5" x14ac:dyDescent="0.35"/>
  <cols>
    <col min="1" max="1" width="7.81640625" customWidth="1"/>
    <col min="2" max="2" width="45.453125" customWidth="1"/>
    <col min="3" max="3" width="19.7265625" customWidth="1"/>
    <col min="4" max="4" width="117.54296875" customWidth="1"/>
    <col min="5" max="11" width="16.54296875" customWidth="1"/>
    <col min="12" max="12" width="30.26953125" customWidth="1"/>
  </cols>
  <sheetData>
    <row r="2" spans="1:12" ht="90" customHeight="1" x14ac:dyDescent="0.35">
      <c r="B2" s="218" t="s">
        <v>396</v>
      </c>
      <c r="C2" s="218"/>
      <c r="D2" s="218"/>
      <c r="E2" s="218"/>
      <c r="F2" s="218"/>
      <c r="G2" s="218"/>
      <c r="H2" s="218"/>
      <c r="I2" s="218"/>
      <c r="J2" s="218"/>
      <c r="K2" s="218"/>
    </row>
    <row r="4" spans="1:12" ht="18" x14ac:dyDescent="0.4">
      <c r="A4" s="205" t="s">
        <v>159</v>
      </c>
      <c r="B4" s="205"/>
      <c r="C4" s="205"/>
      <c r="D4" s="205"/>
      <c r="E4" s="205"/>
      <c r="F4" s="205"/>
      <c r="G4" s="205"/>
      <c r="H4" s="205"/>
      <c r="I4" s="205"/>
      <c r="J4" s="205"/>
      <c r="K4" s="205"/>
    </row>
    <row r="5" spans="1:12" s="142" customFormat="1" x14ac:dyDescent="0.35">
      <c r="A5" s="220" t="s">
        <v>397</v>
      </c>
      <c r="B5" s="220"/>
      <c r="C5" s="220"/>
      <c r="D5" s="220"/>
      <c r="E5" s="220"/>
      <c r="F5" s="220"/>
      <c r="G5" s="220"/>
      <c r="H5" s="220"/>
      <c r="I5" s="220"/>
      <c r="J5" s="220"/>
      <c r="K5" s="220"/>
    </row>
    <row r="7" spans="1:12" x14ac:dyDescent="0.35">
      <c r="A7" s="197" t="s">
        <v>398</v>
      </c>
      <c r="B7" s="197"/>
      <c r="C7" s="197"/>
      <c r="D7" s="197"/>
      <c r="E7" s="197"/>
      <c r="F7" s="197"/>
      <c r="G7" s="197"/>
      <c r="H7" s="197"/>
      <c r="I7" s="197"/>
      <c r="J7" s="197"/>
      <c r="K7" s="197"/>
    </row>
    <row r="8" spans="1:12" ht="75" customHeight="1" x14ac:dyDescent="0.35">
      <c r="A8" s="51" t="s">
        <v>101</v>
      </c>
      <c r="B8" s="51" t="s">
        <v>53</v>
      </c>
      <c r="C8" s="51" t="s">
        <v>54</v>
      </c>
      <c r="D8" s="51" t="s">
        <v>55</v>
      </c>
      <c r="E8" s="51" t="s">
        <v>102</v>
      </c>
      <c r="F8" s="51" t="s">
        <v>104</v>
      </c>
      <c r="G8" s="51" t="s">
        <v>58</v>
      </c>
      <c r="H8" s="51" t="s">
        <v>60</v>
      </c>
      <c r="I8" s="51" t="s">
        <v>160</v>
      </c>
      <c r="J8" s="51" t="s">
        <v>161</v>
      </c>
      <c r="K8" s="51" t="s">
        <v>162</v>
      </c>
      <c r="L8" s="51" t="s">
        <v>163</v>
      </c>
    </row>
    <row r="9" spans="1:12" x14ac:dyDescent="0.35">
      <c r="A9" s="53"/>
      <c r="B9" s="53"/>
      <c r="C9" s="53"/>
      <c r="D9" s="53"/>
      <c r="E9" s="53"/>
      <c r="F9" s="53"/>
      <c r="G9" s="53"/>
      <c r="H9" s="108" t="s">
        <v>111</v>
      </c>
      <c r="I9" s="108" t="s">
        <v>10</v>
      </c>
      <c r="J9" s="108" t="s">
        <v>10</v>
      </c>
      <c r="K9" s="108" t="s">
        <v>14</v>
      </c>
      <c r="L9" s="108"/>
    </row>
    <row r="10" spans="1:12" ht="15" customHeight="1" x14ac:dyDescent="0.35">
      <c r="A10" s="109">
        <v>2024</v>
      </c>
      <c r="B10" s="110" t="s">
        <v>164</v>
      </c>
      <c r="C10" s="109" t="s">
        <v>165</v>
      </c>
      <c r="D10" s="111" t="s">
        <v>166</v>
      </c>
      <c r="E10" s="112">
        <v>0.49409999999999998</v>
      </c>
      <c r="F10" s="113">
        <v>1</v>
      </c>
      <c r="G10" s="114">
        <v>49.41</v>
      </c>
      <c r="H10" s="115"/>
      <c r="I10" s="116"/>
      <c r="J10" s="116"/>
      <c r="K10" s="116"/>
      <c r="L10" s="117"/>
    </row>
    <row r="11" spans="1:12" ht="15" customHeight="1" x14ac:dyDescent="0.35">
      <c r="A11" s="109">
        <v>2024</v>
      </c>
      <c r="B11" s="110" t="s">
        <v>167</v>
      </c>
      <c r="C11" s="109" t="s">
        <v>165</v>
      </c>
      <c r="D11" s="111" t="s">
        <v>168</v>
      </c>
      <c r="E11" s="112">
        <v>0.39841897233201579</v>
      </c>
      <c r="F11" s="113">
        <v>0.88888888888888884</v>
      </c>
      <c r="G11" s="114">
        <v>36.968498924999999</v>
      </c>
      <c r="H11" s="115"/>
      <c r="I11" s="116"/>
      <c r="J11" s="116"/>
      <c r="K11" s="116"/>
      <c r="L11" s="117"/>
    </row>
    <row r="12" spans="1:12" ht="15" customHeight="1" x14ac:dyDescent="0.35">
      <c r="A12" s="109">
        <v>2024</v>
      </c>
      <c r="B12" s="110" t="s">
        <v>169</v>
      </c>
      <c r="C12" s="109" t="s">
        <v>165</v>
      </c>
      <c r="D12" s="111" t="s">
        <v>170</v>
      </c>
      <c r="E12" s="112">
        <v>0.21691973969631237</v>
      </c>
      <c r="F12" s="113">
        <v>1</v>
      </c>
      <c r="G12" s="114">
        <v>200</v>
      </c>
      <c r="H12" s="115"/>
      <c r="I12" s="116"/>
      <c r="J12" s="116"/>
      <c r="K12" s="116"/>
      <c r="L12" s="117"/>
    </row>
    <row r="13" spans="1:12" ht="15" customHeight="1" x14ac:dyDescent="0.35">
      <c r="A13" s="109">
        <v>2024</v>
      </c>
      <c r="B13" s="110" t="s">
        <v>171</v>
      </c>
      <c r="C13" s="109" t="s">
        <v>172</v>
      </c>
      <c r="D13" s="111" t="s">
        <v>173</v>
      </c>
      <c r="E13" s="112">
        <v>0.34090909090909088</v>
      </c>
      <c r="F13" s="113">
        <v>1</v>
      </c>
      <c r="G13" s="114">
        <v>57.691420131599997</v>
      </c>
      <c r="H13" s="115"/>
      <c r="I13" s="116"/>
      <c r="J13" s="116"/>
      <c r="K13" s="116"/>
      <c r="L13" s="117"/>
    </row>
    <row r="14" spans="1:12" ht="15" customHeight="1" x14ac:dyDescent="0.35">
      <c r="A14" s="109">
        <v>2024</v>
      </c>
      <c r="B14" s="110" t="s">
        <v>174</v>
      </c>
      <c r="C14" s="109" t="s">
        <v>175</v>
      </c>
      <c r="D14" s="111" t="s">
        <v>176</v>
      </c>
      <c r="E14" s="112">
        <v>0.43757292882147025</v>
      </c>
      <c r="F14" s="113">
        <v>1</v>
      </c>
      <c r="G14" s="114">
        <v>75</v>
      </c>
      <c r="H14" s="115"/>
      <c r="I14" s="116"/>
      <c r="J14" s="116"/>
      <c r="K14" s="116"/>
      <c r="L14" s="117"/>
    </row>
    <row r="15" spans="1:12" ht="15" customHeight="1" x14ac:dyDescent="0.35">
      <c r="A15" s="109">
        <v>2023</v>
      </c>
      <c r="B15" s="110" t="s">
        <v>177</v>
      </c>
      <c r="C15" s="109" t="s">
        <v>64</v>
      </c>
      <c r="D15" s="111" t="s">
        <v>400</v>
      </c>
      <c r="E15" s="112">
        <v>0.49883333333333335</v>
      </c>
      <c r="F15" s="113">
        <v>1</v>
      </c>
      <c r="G15" s="114">
        <v>106.476239827</v>
      </c>
      <c r="H15" s="115"/>
      <c r="I15" s="116">
        <v>-20321</v>
      </c>
      <c r="J15" s="116"/>
      <c r="K15" s="116"/>
      <c r="L15" s="117"/>
    </row>
    <row r="16" spans="1:12" ht="15" customHeight="1" x14ac:dyDescent="0.35">
      <c r="A16" s="109">
        <v>2023</v>
      </c>
      <c r="B16" s="110" t="s">
        <v>167</v>
      </c>
      <c r="C16" s="109" t="s">
        <v>64</v>
      </c>
      <c r="D16" s="111" t="s">
        <v>179</v>
      </c>
      <c r="E16" s="112">
        <v>9.9604743083003947E-2</v>
      </c>
      <c r="F16" s="113">
        <v>0.80952380952380953</v>
      </c>
      <c r="G16" s="114">
        <v>9.2421247320000006</v>
      </c>
      <c r="H16" s="115"/>
      <c r="I16" s="62"/>
      <c r="J16" s="62"/>
      <c r="K16" s="62"/>
      <c r="L16" s="117"/>
    </row>
    <row r="17" spans="1:12" ht="15" customHeight="1" x14ac:dyDescent="0.35">
      <c r="A17" s="109">
        <v>2023</v>
      </c>
      <c r="B17" s="110" t="s">
        <v>180</v>
      </c>
      <c r="C17" s="109" t="s">
        <v>116</v>
      </c>
      <c r="D17" s="111" t="s">
        <v>181</v>
      </c>
      <c r="E17" s="112">
        <v>0.49883333333333335</v>
      </c>
      <c r="F17" s="113">
        <v>1</v>
      </c>
      <c r="G17" s="114">
        <v>5.002820668</v>
      </c>
      <c r="H17" s="115"/>
      <c r="I17" s="116"/>
      <c r="J17" s="116"/>
      <c r="K17" s="116"/>
      <c r="L17" s="117"/>
    </row>
    <row r="18" spans="1:12" ht="15" customHeight="1" x14ac:dyDescent="0.35">
      <c r="A18" s="109">
        <v>2023</v>
      </c>
      <c r="B18" s="110" t="s">
        <v>182</v>
      </c>
      <c r="C18" s="109" t="s">
        <v>72</v>
      </c>
      <c r="D18" s="111" t="s">
        <v>183</v>
      </c>
      <c r="E18" s="112">
        <v>0.44878048780487806</v>
      </c>
      <c r="F18" s="113">
        <v>1</v>
      </c>
      <c r="G18" s="114">
        <v>18.399999999999999</v>
      </c>
      <c r="H18" s="115"/>
      <c r="I18" s="116">
        <v>-4845</v>
      </c>
      <c r="J18" s="116">
        <v>-25</v>
      </c>
      <c r="K18" s="116"/>
      <c r="L18" s="117"/>
    </row>
    <row r="19" spans="1:12" ht="15" customHeight="1" x14ac:dyDescent="0.35">
      <c r="A19" s="109">
        <v>2023</v>
      </c>
      <c r="B19" s="110" t="s">
        <v>184</v>
      </c>
      <c r="C19" s="109" t="s">
        <v>64</v>
      </c>
      <c r="D19" s="111" t="s">
        <v>185</v>
      </c>
      <c r="E19" s="112">
        <v>3.0701754385964911E-2</v>
      </c>
      <c r="F19" s="113">
        <v>1</v>
      </c>
      <c r="G19" s="118">
        <v>175</v>
      </c>
      <c r="H19" s="115"/>
      <c r="I19" s="116"/>
      <c r="J19" s="116"/>
      <c r="K19" s="116"/>
      <c r="L19" s="117"/>
    </row>
    <row r="20" spans="1:12" ht="15" customHeight="1" x14ac:dyDescent="0.35">
      <c r="A20" s="109">
        <v>2022</v>
      </c>
      <c r="B20" s="110" t="s">
        <v>186</v>
      </c>
      <c r="C20" s="109" t="s">
        <v>72</v>
      </c>
      <c r="D20" s="111" t="s">
        <v>187</v>
      </c>
      <c r="E20" s="112">
        <v>0.18726591760299627</v>
      </c>
      <c r="F20" s="113">
        <v>0.76666666666666672</v>
      </c>
      <c r="G20" s="118">
        <v>115</v>
      </c>
      <c r="H20" s="115"/>
      <c r="I20" s="120">
        <v>-2000</v>
      </c>
      <c r="J20" s="120"/>
      <c r="K20" s="120"/>
      <c r="L20" s="121"/>
    </row>
    <row r="21" spans="1:12" ht="15" customHeight="1" x14ac:dyDescent="0.35">
      <c r="A21" s="109">
        <v>2022</v>
      </c>
      <c r="B21" s="110" t="s">
        <v>188</v>
      </c>
      <c r="C21" s="109" t="s">
        <v>178</v>
      </c>
      <c r="D21" s="111" t="s">
        <v>189</v>
      </c>
      <c r="E21" s="112">
        <v>0.36</v>
      </c>
      <c r="F21" s="113">
        <v>1.00007298358</v>
      </c>
      <c r="G21" s="114">
        <v>400.029193432</v>
      </c>
      <c r="H21" s="115"/>
      <c r="I21" s="120">
        <v>-27000</v>
      </c>
      <c r="J21" s="120">
        <v>-456</v>
      </c>
      <c r="K21" s="120">
        <v>-10</v>
      </c>
      <c r="L21" s="121"/>
    </row>
    <row r="22" spans="1:12" ht="15" customHeight="1" x14ac:dyDescent="0.35">
      <c r="A22" s="109">
        <v>2021</v>
      </c>
      <c r="B22" s="110" t="s">
        <v>190</v>
      </c>
      <c r="C22" s="109" t="s">
        <v>79</v>
      </c>
      <c r="D22" s="111" t="s">
        <v>191</v>
      </c>
      <c r="E22" s="112">
        <v>0.5</v>
      </c>
      <c r="F22" s="113">
        <v>0.46</v>
      </c>
      <c r="G22" s="118">
        <v>3.9</v>
      </c>
      <c r="H22" s="115"/>
      <c r="I22" s="120"/>
      <c r="J22" s="120"/>
      <c r="K22" s="120"/>
      <c r="L22" s="121"/>
    </row>
    <row r="23" spans="1:12" ht="15" customHeight="1" x14ac:dyDescent="0.35">
      <c r="A23" s="109">
        <v>2021</v>
      </c>
      <c r="B23" s="110" t="s">
        <v>192</v>
      </c>
      <c r="C23" s="109" t="s">
        <v>64</v>
      </c>
      <c r="D23" s="111" t="s">
        <v>193</v>
      </c>
      <c r="E23" s="112">
        <v>0.14000000000000001</v>
      </c>
      <c r="F23" s="113">
        <v>1</v>
      </c>
      <c r="G23" s="118">
        <v>20.2</v>
      </c>
      <c r="H23" s="115"/>
      <c r="I23" s="120"/>
      <c r="J23" s="120"/>
      <c r="K23" s="120"/>
      <c r="L23" s="121"/>
    </row>
    <row r="24" spans="1:12" ht="15" customHeight="1" x14ac:dyDescent="0.35">
      <c r="A24" s="184">
        <v>2021</v>
      </c>
      <c r="B24" s="110" t="s">
        <v>194</v>
      </c>
      <c r="C24" s="184" t="s">
        <v>64</v>
      </c>
      <c r="D24" s="185" t="s">
        <v>195</v>
      </c>
      <c r="E24" s="186">
        <v>0.23</v>
      </c>
      <c r="F24" s="187">
        <v>1</v>
      </c>
      <c r="G24" s="188">
        <v>144.69999999999999</v>
      </c>
      <c r="H24" s="189"/>
      <c r="I24" s="190">
        <v>-200000</v>
      </c>
      <c r="J24" s="190"/>
      <c r="K24" s="190"/>
      <c r="L24" s="191" t="s">
        <v>196</v>
      </c>
    </row>
    <row r="25" spans="1:12" ht="15" customHeight="1" x14ac:dyDescent="0.35">
      <c r="A25" s="109">
        <v>2020</v>
      </c>
      <c r="B25" s="110" t="s">
        <v>197</v>
      </c>
      <c r="C25" s="109" t="s">
        <v>116</v>
      </c>
      <c r="D25" s="111" t="s">
        <v>198</v>
      </c>
      <c r="E25" s="112">
        <v>0.26</v>
      </c>
      <c r="F25" s="113">
        <v>1</v>
      </c>
      <c r="G25" s="118">
        <v>34.4</v>
      </c>
      <c r="H25" s="115"/>
      <c r="I25" s="120"/>
      <c r="J25" s="120"/>
      <c r="K25" s="120"/>
      <c r="L25" s="121"/>
    </row>
    <row r="26" spans="1:12" ht="15" customHeight="1" x14ac:dyDescent="0.35">
      <c r="A26" s="109">
        <v>2019</v>
      </c>
      <c r="B26" s="110" t="s">
        <v>199</v>
      </c>
      <c r="C26" s="109" t="s">
        <v>69</v>
      </c>
      <c r="D26" s="111" t="s">
        <v>200</v>
      </c>
      <c r="E26" s="112">
        <v>0.52</v>
      </c>
      <c r="F26" s="113">
        <v>1</v>
      </c>
      <c r="G26" s="118">
        <v>17.5</v>
      </c>
      <c r="H26" s="115"/>
      <c r="I26" s="120"/>
      <c r="J26" s="120"/>
      <c r="K26" s="120"/>
      <c r="L26" s="121"/>
    </row>
    <row r="27" spans="1:12" ht="15" customHeight="1" x14ac:dyDescent="0.35">
      <c r="A27" s="109">
        <v>2019</v>
      </c>
      <c r="B27" s="110" t="s">
        <v>153</v>
      </c>
      <c r="C27" s="109" t="s">
        <v>72</v>
      </c>
      <c r="D27" s="111" t="s">
        <v>201</v>
      </c>
      <c r="E27" s="112">
        <v>0.5</v>
      </c>
      <c r="F27" s="113">
        <v>1</v>
      </c>
      <c r="G27" s="118">
        <v>0.05</v>
      </c>
      <c r="H27" s="115"/>
      <c r="I27" s="120"/>
      <c r="J27" s="120"/>
      <c r="K27" s="120"/>
      <c r="L27" s="121"/>
    </row>
    <row r="28" spans="1:12" ht="15" customHeight="1" x14ac:dyDescent="0.35">
      <c r="A28" s="109">
        <v>2019</v>
      </c>
      <c r="B28" s="110" t="s">
        <v>202</v>
      </c>
      <c r="C28" s="109" t="s">
        <v>64</v>
      </c>
      <c r="D28" s="111" t="s">
        <v>203</v>
      </c>
      <c r="E28" s="112">
        <v>0.48</v>
      </c>
      <c r="F28" s="113">
        <v>0.33</v>
      </c>
      <c r="G28" s="118">
        <v>5.4</v>
      </c>
      <c r="H28" s="115"/>
      <c r="I28" s="120"/>
      <c r="J28" s="115"/>
      <c r="K28" s="115"/>
      <c r="L28" s="121"/>
    </row>
    <row r="29" spans="1:12" ht="15" customHeight="1" x14ac:dyDescent="0.35">
      <c r="A29" s="170">
        <v>2018</v>
      </c>
      <c r="B29" s="110" t="s">
        <v>149</v>
      </c>
      <c r="C29" s="109" t="s">
        <v>64</v>
      </c>
      <c r="D29" s="111" t="s">
        <v>204</v>
      </c>
      <c r="E29" s="112">
        <v>0.46</v>
      </c>
      <c r="F29" s="113">
        <v>1</v>
      </c>
      <c r="G29" s="118">
        <v>15.6</v>
      </c>
      <c r="H29" s="115"/>
      <c r="I29" s="120"/>
      <c r="J29" s="115"/>
      <c r="K29" s="115"/>
      <c r="L29" s="121" t="s">
        <v>205</v>
      </c>
    </row>
    <row r="30" spans="1:12" ht="15" customHeight="1" x14ac:dyDescent="0.35">
      <c r="A30" s="109">
        <v>2016</v>
      </c>
      <c r="B30" s="110" t="s">
        <v>206</v>
      </c>
      <c r="C30" s="109" t="s">
        <v>72</v>
      </c>
      <c r="D30" s="111" t="s">
        <v>207</v>
      </c>
      <c r="E30" s="112">
        <v>0.48</v>
      </c>
      <c r="F30" s="113">
        <v>1</v>
      </c>
      <c r="G30" s="118">
        <v>60</v>
      </c>
      <c r="H30" s="115"/>
      <c r="I30" s="120"/>
      <c r="J30" s="115"/>
      <c r="K30" s="115"/>
      <c r="L30" s="121"/>
    </row>
    <row r="31" spans="1:12" ht="15" customHeight="1" x14ac:dyDescent="0.35">
      <c r="A31" s="109">
        <v>2016</v>
      </c>
      <c r="B31" s="110" t="s">
        <v>192</v>
      </c>
      <c r="C31" s="109" t="s">
        <v>64</v>
      </c>
      <c r="D31" s="111" t="s">
        <v>208</v>
      </c>
      <c r="E31" s="115" t="s">
        <v>209</v>
      </c>
      <c r="F31" s="113">
        <v>1</v>
      </c>
      <c r="G31" s="118">
        <v>71.099999999999994</v>
      </c>
      <c r="H31" s="115"/>
      <c r="I31" s="120"/>
      <c r="J31" s="115"/>
      <c r="K31" s="115"/>
      <c r="L31" s="121"/>
    </row>
    <row r="32" spans="1:12" ht="15" customHeight="1" x14ac:dyDescent="0.35">
      <c r="A32" s="109">
        <v>2016</v>
      </c>
      <c r="B32" s="110" t="s">
        <v>210</v>
      </c>
      <c r="C32" s="109" t="s">
        <v>64</v>
      </c>
      <c r="D32" s="111" t="s">
        <v>211</v>
      </c>
      <c r="E32" s="112">
        <v>0.17</v>
      </c>
      <c r="F32" s="113">
        <v>1</v>
      </c>
      <c r="G32" s="118">
        <v>107.3</v>
      </c>
      <c r="H32" s="115"/>
      <c r="I32" s="120"/>
      <c r="J32" s="115"/>
      <c r="K32" s="115"/>
      <c r="L32" s="121"/>
    </row>
    <row r="33" spans="1:27" ht="15" customHeight="1" x14ac:dyDescent="0.35">
      <c r="A33" s="109">
        <v>2014</v>
      </c>
      <c r="B33" s="110" t="s">
        <v>94</v>
      </c>
      <c r="C33" s="109" t="s">
        <v>72</v>
      </c>
      <c r="D33" s="111" t="s">
        <v>212</v>
      </c>
      <c r="E33" s="112">
        <v>0.49</v>
      </c>
      <c r="F33" s="113">
        <v>1</v>
      </c>
      <c r="G33" s="118">
        <v>9.5</v>
      </c>
      <c r="H33" s="120">
        <v>-3400</v>
      </c>
      <c r="I33" s="120">
        <v>-800</v>
      </c>
      <c r="J33" s="115"/>
      <c r="K33" s="115"/>
      <c r="L33" s="121"/>
    </row>
    <row r="34" spans="1:27" ht="15" customHeight="1" x14ac:dyDescent="0.35">
      <c r="A34" s="109">
        <v>2013</v>
      </c>
      <c r="B34" s="110" t="s">
        <v>192</v>
      </c>
      <c r="C34" s="109" t="s">
        <v>64</v>
      </c>
      <c r="D34" s="111" t="s">
        <v>213</v>
      </c>
      <c r="E34" s="112">
        <v>0.43</v>
      </c>
      <c r="F34" s="113">
        <v>1</v>
      </c>
      <c r="G34" s="118">
        <v>9.5</v>
      </c>
      <c r="H34" s="115"/>
      <c r="I34" s="120">
        <v>-1000</v>
      </c>
      <c r="J34" s="115"/>
      <c r="K34" s="115"/>
      <c r="L34" s="121"/>
    </row>
    <row r="35" spans="1:27" x14ac:dyDescent="0.35">
      <c r="A35" s="122"/>
      <c r="B35" s="122"/>
      <c r="C35" s="122"/>
      <c r="D35" s="123"/>
      <c r="E35" s="124"/>
      <c r="F35" s="125"/>
      <c r="G35" s="126"/>
      <c r="H35" s="122"/>
      <c r="I35" s="127"/>
      <c r="J35" s="122"/>
      <c r="K35" s="122"/>
      <c r="L35" s="128"/>
    </row>
    <row r="36" spans="1:27" x14ac:dyDescent="0.35">
      <c r="A36" s="129"/>
      <c r="B36" s="129"/>
      <c r="C36" s="129"/>
      <c r="D36" s="29"/>
      <c r="E36" s="130"/>
      <c r="F36" s="131"/>
      <c r="G36" s="131"/>
      <c r="H36" s="129"/>
      <c r="I36" s="132"/>
      <c r="J36" s="129"/>
      <c r="K36" s="129"/>
      <c r="L36" s="133"/>
    </row>
    <row r="37" spans="1:27" s="2" customFormat="1" ht="16" customHeight="1" x14ac:dyDescent="0.35">
      <c r="A37" s="233" t="s">
        <v>96</v>
      </c>
      <c r="B37" s="245"/>
      <c r="C37" s="245"/>
      <c r="E37" s="246"/>
      <c r="F37" s="246"/>
      <c r="G37" s="246"/>
      <c r="H37" s="234"/>
      <c r="I37" s="234"/>
      <c r="J37" s="234"/>
      <c r="K37" s="234"/>
      <c r="L37" s="247"/>
      <c r="M37" s="247"/>
      <c r="N37" s="247"/>
      <c r="O37" s="247"/>
      <c r="P37" s="247"/>
      <c r="Q37" s="247"/>
      <c r="R37" s="247"/>
      <c r="S37" s="247"/>
      <c r="T37" s="247"/>
      <c r="U37" s="247"/>
      <c r="V37" s="247"/>
      <c r="W37" s="247"/>
      <c r="X37" s="247"/>
      <c r="Y37" s="247"/>
      <c r="AA37" s="63"/>
    </row>
    <row r="38" spans="1:27" s="2" customFormat="1" ht="12.75" customHeight="1" x14ac:dyDescent="0.35">
      <c r="A38" s="237" t="s">
        <v>97</v>
      </c>
      <c r="B38" s="244"/>
      <c r="C38" s="244"/>
      <c r="D38" s="244"/>
      <c r="E38" s="244"/>
      <c r="F38" s="244"/>
      <c r="G38" s="244"/>
      <c r="H38" s="244"/>
      <c r="I38" s="244"/>
      <c r="J38" s="244"/>
      <c r="K38" s="244"/>
      <c r="L38" s="244"/>
      <c r="M38" s="229"/>
      <c r="N38" s="229"/>
      <c r="O38" s="229"/>
      <c r="P38" s="229"/>
      <c r="Q38" s="229"/>
      <c r="R38" s="229"/>
      <c r="S38" s="229"/>
      <c r="T38" s="229"/>
      <c r="U38" s="229"/>
      <c r="V38" s="229"/>
      <c r="W38" s="229"/>
      <c r="X38" s="229"/>
      <c r="Y38" s="229"/>
    </row>
    <row r="39" spans="1:27" s="2" customFormat="1" ht="30" customHeight="1" x14ac:dyDescent="0.35">
      <c r="A39" s="248" t="s">
        <v>401</v>
      </c>
      <c r="B39" s="248"/>
      <c r="C39" s="248"/>
      <c r="D39" s="248"/>
      <c r="E39" s="248"/>
      <c r="F39" s="249"/>
      <c r="G39" s="249"/>
      <c r="H39" s="249"/>
      <c r="I39" s="249"/>
      <c r="J39" s="249"/>
      <c r="K39" s="249"/>
      <c r="L39" s="249"/>
      <c r="M39" s="249"/>
      <c r="N39" s="249"/>
      <c r="O39" s="249"/>
      <c r="P39" s="249"/>
      <c r="Q39" s="249"/>
      <c r="R39" s="249"/>
      <c r="S39" s="249"/>
      <c r="T39" s="249"/>
      <c r="U39" s="249"/>
      <c r="V39" s="249"/>
      <c r="W39" s="249"/>
      <c r="X39" s="249"/>
      <c r="Y39" s="249"/>
      <c r="Z39" s="249"/>
      <c r="AA39" s="249"/>
    </row>
    <row r="40" spans="1:27" ht="12.65" customHeight="1" x14ac:dyDescent="0.35"/>
    <row r="41" spans="1:27" x14ac:dyDescent="0.35">
      <c r="A41" s="210" t="s">
        <v>99</v>
      </c>
      <c r="B41" s="210"/>
      <c r="C41" s="210"/>
      <c r="D41" s="210"/>
      <c r="E41" s="210"/>
    </row>
  </sheetData>
  <mergeCells count="6">
    <mergeCell ref="A41:E41"/>
    <mergeCell ref="B2:K2"/>
    <mergeCell ref="A39:E39"/>
    <mergeCell ref="A4:K4"/>
    <mergeCell ref="A7:K7"/>
    <mergeCell ref="A38:L38"/>
  </mergeCells>
  <pageMargins left="0.7" right="0.7" top="0.75" bottom="0.75" header="0.3" footer="0.3"/>
  <pageSetup paperSize="9" scale="3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B27C-3A42-44D3-BD8F-3596AE47BB21}">
  <sheetPr>
    <pageSetUpPr fitToPage="1"/>
  </sheetPr>
  <dimension ref="A1:O41"/>
  <sheetViews>
    <sheetView showGridLines="0" zoomScaleNormal="100" zoomScaleSheetLayoutView="85" workbookViewId="0">
      <selection activeCell="D36" sqref="D36"/>
    </sheetView>
  </sheetViews>
  <sheetFormatPr defaultRowHeight="14.5" x14ac:dyDescent="0.35"/>
  <cols>
    <col min="1" max="1" width="8.6328125" customWidth="1"/>
    <col min="2" max="2" width="41.1796875" customWidth="1"/>
    <col min="3" max="3" width="14.81640625" customWidth="1"/>
    <col min="4" max="4" width="61.1796875" customWidth="1"/>
    <col min="5" max="5" width="16.54296875" customWidth="1"/>
    <col min="6" max="6" width="16.1796875" customWidth="1"/>
    <col min="7" max="7" width="13.54296875" customWidth="1"/>
    <col min="8" max="8" width="15.453125" customWidth="1"/>
    <col min="9" max="10" width="13.54296875" hidden="1" customWidth="1"/>
    <col min="11" max="11" width="12.54296875" hidden="1" customWidth="1"/>
    <col min="12" max="12" width="13.54296875" customWidth="1"/>
    <col min="13" max="13" width="13.54296875" hidden="1" customWidth="1"/>
    <col min="14" max="14" width="20.453125" hidden="1" customWidth="1"/>
    <col min="15" max="15" width="110.81640625" customWidth="1"/>
  </cols>
  <sheetData>
    <row r="1" spans="1:15" s="142" customFormat="1" x14ac:dyDescent="0.35"/>
    <row r="2" spans="1:15" ht="90" customHeight="1" x14ac:dyDescent="0.35">
      <c r="B2" s="218" t="s">
        <v>396</v>
      </c>
      <c r="C2" s="218"/>
      <c r="D2" s="218"/>
      <c r="E2" s="218"/>
      <c r="F2" s="218"/>
      <c r="G2" s="218"/>
      <c r="H2" s="218"/>
      <c r="I2" s="218"/>
      <c r="J2" s="218"/>
    </row>
    <row r="3" spans="1:15" s="1" customFormat="1" ht="14" x14ac:dyDescent="0.3"/>
    <row r="4" spans="1:15" s="1" customFormat="1" ht="18" x14ac:dyDescent="0.4">
      <c r="A4" s="205" t="s">
        <v>214</v>
      </c>
      <c r="B4" s="205"/>
      <c r="C4" s="205"/>
      <c r="D4" s="205"/>
      <c r="E4" s="205"/>
      <c r="F4" s="205"/>
      <c r="G4" s="205"/>
      <c r="H4" s="205"/>
      <c r="I4" s="205"/>
      <c r="J4" s="205"/>
      <c r="K4" s="205"/>
    </row>
    <row r="5" spans="1:15" s="1" customFormat="1" ht="14" x14ac:dyDescent="0.3">
      <c r="A5" s="206" t="s">
        <v>397</v>
      </c>
      <c r="B5" s="206"/>
      <c r="C5" s="206"/>
      <c r="D5" s="206"/>
      <c r="E5" s="206"/>
      <c r="F5" s="206"/>
      <c r="G5" s="206"/>
      <c r="H5" s="206"/>
      <c r="I5" s="206"/>
      <c r="J5" s="206"/>
      <c r="K5" s="206"/>
    </row>
    <row r="6" spans="1:15" s="1" customFormat="1" ht="14" x14ac:dyDescent="0.3"/>
    <row r="7" spans="1:15" s="1" customFormat="1" ht="14" x14ac:dyDescent="0.3">
      <c r="A7" s="197" t="s">
        <v>398</v>
      </c>
      <c r="B7" s="197"/>
      <c r="C7" s="197"/>
      <c r="D7" s="197"/>
      <c r="E7" s="197"/>
      <c r="F7" s="197"/>
      <c r="G7" s="197"/>
      <c r="H7" s="197"/>
      <c r="I7" s="197"/>
      <c r="J7" s="197"/>
      <c r="K7" s="221"/>
    </row>
    <row r="8" spans="1:15" s="1" customFormat="1" ht="42.65" customHeight="1" x14ac:dyDescent="0.3">
      <c r="A8" s="212" t="s">
        <v>101</v>
      </c>
      <c r="B8" s="212" t="s">
        <v>53</v>
      </c>
      <c r="C8" s="212" t="s">
        <v>54</v>
      </c>
      <c r="D8" s="212" t="s">
        <v>55</v>
      </c>
      <c r="E8" s="212" t="s">
        <v>102</v>
      </c>
      <c r="F8" s="212" t="s">
        <v>104</v>
      </c>
      <c r="G8" s="212" t="s">
        <v>58</v>
      </c>
      <c r="H8" s="212" t="s">
        <v>215</v>
      </c>
      <c r="I8" s="212" t="s">
        <v>216</v>
      </c>
      <c r="J8" s="212" t="s">
        <v>217</v>
      </c>
      <c r="K8" s="212" t="s">
        <v>218</v>
      </c>
      <c r="L8" s="212" t="s">
        <v>219</v>
      </c>
      <c r="M8" s="212" t="s">
        <v>220</v>
      </c>
      <c r="N8" s="212" t="s">
        <v>160</v>
      </c>
      <c r="O8" s="212" t="s">
        <v>163</v>
      </c>
    </row>
    <row r="9" spans="1:15" s="1" customFormat="1" ht="19.5" customHeight="1" x14ac:dyDescent="0.3">
      <c r="A9" s="212"/>
      <c r="B9" s="212"/>
      <c r="C9" s="212"/>
      <c r="D9" s="212"/>
      <c r="E9" s="212"/>
      <c r="F9" s="212"/>
      <c r="G9" s="212"/>
      <c r="H9" s="212"/>
      <c r="I9" s="212"/>
      <c r="J9" s="212"/>
      <c r="K9" s="212"/>
      <c r="L9" s="212"/>
      <c r="M9" s="212"/>
      <c r="N9" s="212"/>
      <c r="O9" s="212"/>
    </row>
    <row r="10" spans="1:15" s="1" customFormat="1" ht="19.5" customHeight="1" x14ac:dyDescent="0.3">
      <c r="A10" s="134"/>
      <c r="B10" s="134"/>
      <c r="C10" s="134"/>
      <c r="D10" s="134"/>
      <c r="E10" s="134"/>
      <c r="F10" s="134"/>
      <c r="G10" s="54"/>
      <c r="H10" s="54" t="s">
        <v>221</v>
      </c>
      <c r="I10" s="54" t="s">
        <v>222</v>
      </c>
      <c r="J10" s="54" t="s">
        <v>14</v>
      </c>
      <c r="K10" s="54" t="s">
        <v>14</v>
      </c>
      <c r="L10" s="54" t="s">
        <v>14</v>
      </c>
      <c r="M10" s="54" t="s">
        <v>10</v>
      </c>
      <c r="N10" s="54" t="s">
        <v>14</v>
      </c>
      <c r="O10" s="134"/>
    </row>
    <row r="11" spans="1:15" s="229" customFormat="1" ht="15" customHeight="1" x14ac:dyDescent="0.35">
      <c r="A11" s="135">
        <v>2021</v>
      </c>
      <c r="B11" s="135" t="s">
        <v>149</v>
      </c>
      <c r="C11" s="226"/>
      <c r="D11" s="55" t="s">
        <v>223</v>
      </c>
      <c r="E11" s="227">
        <v>0.47</v>
      </c>
      <c r="F11" s="227">
        <v>0.59</v>
      </c>
      <c r="G11" s="135">
        <v>22.4</v>
      </c>
      <c r="H11" s="228">
        <v>6000</v>
      </c>
      <c r="I11" s="135"/>
      <c r="J11" s="135"/>
      <c r="K11" s="135"/>
      <c r="L11" s="135"/>
      <c r="M11" s="135"/>
      <c r="N11" s="135"/>
      <c r="O11" s="135"/>
    </row>
    <row r="12" spans="1:15" s="229" customFormat="1" ht="15" customHeight="1" x14ac:dyDescent="0.35">
      <c r="A12" s="135">
        <v>2020</v>
      </c>
      <c r="B12" s="135" t="s">
        <v>225</v>
      </c>
      <c r="C12" s="226"/>
      <c r="D12" s="55" t="s">
        <v>226</v>
      </c>
      <c r="E12" s="227">
        <v>0.5</v>
      </c>
      <c r="F12" s="227">
        <v>1</v>
      </c>
      <c r="G12" s="135">
        <v>9</v>
      </c>
      <c r="H12" s="135"/>
      <c r="I12" s="135"/>
      <c r="J12" s="135"/>
      <c r="K12" s="135"/>
      <c r="L12" s="135"/>
      <c r="M12" s="135"/>
      <c r="N12" s="135"/>
      <c r="O12" s="135"/>
    </row>
    <row r="13" spans="1:15" s="229" customFormat="1" ht="15" customHeight="1" x14ac:dyDescent="0.35">
      <c r="A13" s="135">
        <v>2020</v>
      </c>
      <c r="B13" s="135" t="s">
        <v>227</v>
      </c>
      <c r="C13" s="226"/>
      <c r="D13" s="55" t="s">
        <v>228</v>
      </c>
      <c r="E13" s="227">
        <v>0.4</v>
      </c>
      <c r="F13" s="227">
        <v>0.67</v>
      </c>
      <c r="G13" s="135">
        <v>3.6</v>
      </c>
      <c r="H13" s="135"/>
      <c r="I13" s="135"/>
      <c r="J13" s="135"/>
      <c r="K13" s="135"/>
      <c r="L13" s="135"/>
      <c r="M13" s="135"/>
      <c r="N13" s="135"/>
      <c r="O13" s="135" t="s">
        <v>229</v>
      </c>
    </row>
    <row r="14" spans="1:15" s="229" customFormat="1" ht="15" customHeight="1" x14ac:dyDescent="0.35">
      <c r="A14" s="135">
        <v>2020</v>
      </c>
      <c r="B14" s="184" t="s">
        <v>132</v>
      </c>
      <c r="C14" s="226"/>
      <c r="D14" s="135" t="s">
        <v>230</v>
      </c>
      <c r="E14" s="231">
        <v>0.5</v>
      </c>
      <c r="F14" s="227">
        <v>1</v>
      </c>
      <c r="G14" s="135">
        <v>6.7</v>
      </c>
      <c r="H14" s="135">
        <v>670</v>
      </c>
      <c r="I14" s="135"/>
      <c r="J14" s="135"/>
      <c r="K14" s="135"/>
      <c r="L14" s="135"/>
      <c r="M14" s="135"/>
      <c r="N14" s="135"/>
      <c r="O14" s="135"/>
    </row>
    <row r="15" spans="1:15" s="229" customFormat="1" ht="15" customHeight="1" x14ac:dyDescent="0.35">
      <c r="A15" s="55">
        <v>2020</v>
      </c>
      <c r="B15" s="184" t="s">
        <v>231</v>
      </c>
      <c r="C15" s="226"/>
      <c r="D15" s="55" t="s">
        <v>232</v>
      </c>
      <c r="E15" s="231">
        <v>0.31</v>
      </c>
      <c r="F15" s="231">
        <v>1</v>
      </c>
      <c r="G15" s="55">
        <v>115</v>
      </c>
      <c r="H15" s="228">
        <v>240000</v>
      </c>
      <c r="I15" s="135"/>
      <c r="J15" s="135"/>
      <c r="K15" s="135"/>
      <c r="L15" s="135">
        <v>-300</v>
      </c>
      <c r="M15" s="135"/>
      <c r="N15" s="135"/>
      <c r="O15" s="135"/>
    </row>
    <row r="16" spans="1:15" s="229" customFormat="1" ht="15" customHeight="1" x14ac:dyDescent="0.35">
      <c r="A16" s="135">
        <v>2020</v>
      </c>
      <c r="B16" s="135" t="s">
        <v>233</v>
      </c>
      <c r="C16" s="226"/>
      <c r="D16" s="135" t="s">
        <v>234</v>
      </c>
      <c r="E16" s="231">
        <v>0.5</v>
      </c>
      <c r="F16" s="231">
        <v>1</v>
      </c>
      <c r="G16" s="55">
        <v>17.600000000000001</v>
      </c>
      <c r="H16" s="135"/>
      <c r="I16" s="135"/>
      <c r="J16" s="135"/>
      <c r="K16" s="135"/>
      <c r="L16" s="135"/>
      <c r="M16" s="135"/>
      <c r="N16" s="135"/>
      <c r="O16" s="135"/>
    </row>
    <row r="17" spans="1:15" s="229" customFormat="1" ht="15" customHeight="1" x14ac:dyDescent="0.35">
      <c r="A17" s="55">
        <v>2019</v>
      </c>
      <c r="B17" s="184" t="s">
        <v>235</v>
      </c>
      <c r="C17" s="226"/>
      <c r="D17" s="55" t="s">
        <v>236</v>
      </c>
      <c r="E17" s="231">
        <v>0.5</v>
      </c>
      <c r="F17" s="231">
        <v>0.88</v>
      </c>
      <c r="G17" s="55">
        <v>61.6</v>
      </c>
      <c r="H17" s="228">
        <v>740000</v>
      </c>
      <c r="I17" s="135"/>
      <c r="J17" s="135"/>
      <c r="K17" s="135"/>
      <c r="L17" s="135"/>
      <c r="M17" s="135"/>
      <c r="N17" s="135"/>
      <c r="O17" s="135"/>
    </row>
    <row r="18" spans="1:15" s="229" customFormat="1" ht="15" customHeight="1" x14ac:dyDescent="0.35">
      <c r="A18" s="55">
        <v>2019</v>
      </c>
      <c r="B18" s="184" t="s">
        <v>237</v>
      </c>
      <c r="C18" s="226"/>
      <c r="D18" s="55" t="s">
        <v>224</v>
      </c>
      <c r="E18" s="231">
        <v>0.49</v>
      </c>
      <c r="F18" s="231">
        <v>1</v>
      </c>
      <c r="G18" s="55">
        <v>9.6999999999999993</v>
      </c>
      <c r="H18" s="135">
        <v>500</v>
      </c>
      <c r="I18" s="135"/>
      <c r="J18" s="135"/>
      <c r="K18" s="135"/>
      <c r="L18" s="135"/>
      <c r="M18" s="135"/>
      <c r="N18" s="135"/>
      <c r="O18" s="135"/>
    </row>
    <row r="19" spans="1:15" s="229" customFormat="1" ht="15" customHeight="1" x14ac:dyDescent="0.35">
      <c r="A19" s="55">
        <v>2019</v>
      </c>
      <c r="B19" s="184" t="s">
        <v>136</v>
      </c>
      <c r="C19" s="226"/>
      <c r="D19" s="55" t="s">
        <v>224</v>
      </c>
      <c r="E19" s="231">
        <v>0.5</v>
      </c>
      <c r="F19" s="231">
        <v>1</v>
      </c>
      <c r="G19" s="55">
        <v>1.7</v>
      </c>
      <c r="H19" s="135"/>
      <c r="I19" s="135"/>
      <c r="J19" s="135"/>
      <c r="K19" s="135"/>
      <c r="L19" s="135"/>
      <c r="M19" s="135"/>
      <c r="N19" s="135"/>
      <c r="O19" s="135"/>
    </row>
    <row r="20" spans="1:15" s="229" customFormat="1" ht="15" customHeight="1" x14ac:dyDescent="0.35">
      <c r="A20" s="55">
        <v>2019</v>
      </c>
      <c r="B20" s="184" t="s">
        <v>149</v>
      </c>
      <c r="C20" s="226"/>
      <c r="D20" s="55" t="s">
        <v>238</v>
      </c>
      <c r="E20" s="231">
        <v>0.46</v>
      </c>
      <c r="F20" s="231">
        <v>1</v>
      </c>
      <c r="G20" s="55">
        <v>32.6</v>
      </c>
      <c r="H20" s="135"/>
      <c r="I20" s="135"/>
      <c r="J20" s="135"/>
      <c r="K20" s="135"/>
      <c r="L20" s="135"/>
      <c r="M20" s="135"/>
      <c r="N20" s="135"/>
      <c r="O20" s="135" t="s">
        <v>239</v>
      </c>
    </row>
    <row r="21" spans="1:15" s="81" customFormat="1" ht="15" customHeight="1" x14ac:dyDescent="0.35">
      <c r="A21" s="55">
        <v>2019</v>
      </c>
      <c r="B21" s="184" t="s">
        <v>225</v>
      </c>
      <c r="C21" s="226"/>
      <c r="D21" s="55" t="s">
        <v>240</v>
      </c>
      <c r="E21" s="231">
        <v>0.5</v>
      </c>
      <c r="F21" s="231">
        <v>1</v>
      </c>
      <c r="G21" s="55">
        <v>15</v>
      </c>
      <c r="H21" s="135"/>
      <c r="I21" s="135"/>
      <c r="J21" s="135"/>
      <c r="K21" s="135"/>
      <c r="L21" s="135"/>
      <c r="M21" s="230"/>
      <c r="N21" s="135"/>
      <c r="O21" s="135" t="s">
        <v>241</v>
      </c>
    </row>
    <row r="22" spans="1:15" x14ac:dyDescent="0.35">
      <c r="A22" s="136"/>
      <c r="B22" s="137"/>
      <c r="C22" s="137"/>
      <c r="D22" s="137"/>
      <c r="E22" s="137"/>
      <c r="F22" s="137"/>
      <c r="G22" s="137"/>
      <c r="H22" s="138"/>
      <c r="I22" s="138"/>
      <c r="J22" s="138"/>
      <c r="K22" s="138"/>
      <c r="L22" s="138"/>
      <c r="M22" s="138"/>
      <c r="N22" s="138"/>
      <c r="O22" s="138"/>
    </row>
    <row r="24" spans="1:15" s="250" customFormat="1" ht="14" x14ac:dyDescent="0.35">
      <c r="A24" s="232" t="s">
        <v>96</v>
      </c>
      <c r="G24" s="251"/>
      <c r="H24" s="252"/>
      <c r="I24" s="252"/>
      <c r="J24" s="252"/>
      <c r="K24" s="252"/>
      <c r="L24" s="252"/>
      <c r="M24" s="252"/>
      <c r="N24" s="252"/>
      <c r="O24" s="232"/>
    </row>
    <row r="25" spans="1:15" s="250" customFormat="1" ht="15.65" customHeight="1" x14ac:dyDescent="0.35">
      <c r="A25" s="253" t="s">
        <v>97</v>
      </c>
      <c r="B25" s="254"/>
      <c r="C25" s="254"/>
      <c r="D25" s="254"/>
      <c r="E25" s="254"/>
      <c r="F25" s="254"/>
      <c r="G25" s="254"/>
      <c r="H25" s="254"/>
      <c r="I25" s="254"/>
      <c r="J25" s="254"/>
      <c r="K25" s="254"/>
      <c r="L25" s="254"/>
      <c r="M25" s="254"/>
      <c r="N25" s="255"/>
    </row>
    <row r="26" spans="1:15" s="229" customFormat="1" ht="30" customHeight="1" x14ac:dyDescent="0.35">
      <c r="A26" s="237" t="s">
        <v>401</v>
      </c>
      <c r="B26" s="256"/>
      <c r="C26" s="256"/>
      <c r="D26" s="256"/>
      <c r="E26" s="256"/>
      <c r="F26" s="256"/>
      <c r="G26" s="256"/>
      <c r="H26" s="256"/>
      <c r="I26" s="256"/>
      <c r="J26" s="256"/>
      <c r="K26" s="256"/>
      <c r="L26" s="256"/>
      <c r="M26" s="256"/>
      <c r="N26" s="256"/>
    </row>
    <row r="27" spans="1:15" s="250" customFormat="1" ht="30" customHeight="1" x14ac:dyDescent="0.35">
      <c r="A27" s="248" t="s">
        <v>242</v>
      </c>
      <c r="B27" s="255"/>
      <c r="C27" s="255"/>
      <c r="D27" s="255"/>
      <c r="E27" s="255"/>
      <c r="F27" s="255"/>
      <c r="G27" s="255"/>
      <c r="H27" s="255"/>
      <c r="I27" s="255"/>
      <c r="J27" s="255"/>
      <c r="K27" s="255"/>
      <c r="L27" s="255"/>
      <c r="M27" s="255"/>
      <c r="N27" s="255"/>
    </row>
    <row r="28" spans="1:15" s="250" customFormat="1" ht="15" customHeight="1" x14ac:dyDescent="0.35">
      <c r="A28" s="257" t="s">
        <v>243</v>
      </c>
    </row>
    <row r="29" spans="1:15" ht="25" customHeight="1" x14ac:dyDescent="0.35">
      <c r="A29" s="107"/>
      <c r="B29" s="140"/>
      <c r="C29" s="140"/>
      <c r="D29" s="140"/>
      <c r="E29" s="140"/>
      <c r="F29" s="140"/>
      <c r="G29" s="140"/>
      <c r="H29" s="140"/>
      <c r="I29" s="140"/>
      <c r="J29" s="140"/>
      <c r="K29" s="140"/>
      <c r="L29" s="140"/>
      <c r="M29" s="140"/>
      <c r="N29" s="140"/>
    </row>
    <row r="30" spans="1:15" ht="18.75" customHeight="1" x14ac:dyDescent="0.35">
      <c r="A30" s="211" t="s">
        <v>99</v>
      </c>
      <c r="B30" s="211"/>
      <c r="C30" s="211"/>
      <c r="D30" s="211"/>
      <c r="E30" s="211"/>
      <c r="F30" s="211"/>
      <c r="G30" s="211"/>
      <c r="H30" s="211"/>
      <c r="I30" s="211"/>
      <c r="J30" s="211"/>
      <c r="K30" s="211"/>
      <c r="L30" s="211"/>
      <c r="M30" s="140"/>
      <c r="N30" s="140"/>
    </row>
    <row r="34" spans="5:7" x14ac:dyDescent="0.35">
      <c r="E34" s="141"/>
      <c r="F34" s="141"/>
      <c r="G34" s="141"/>
    </row>
    <row r="35" spans="5:7" x14ac:dyDescent="0.35">
      <c r="E35" s="141"/>
      <c r="F35" s="141"/>
      <c r="G35" s="141"/>
    </row>
    <row r="36" spans="5:7" x14ac:dyDescent="0.35">
      <c r="E36" s="141"/>
      <c r="F36" s="141"/>
      <c r="G36" s="141"/>
    </row>
    <row r="37" spans="5:7" x14ac:dyDescent="0.35">
      <c r="E37" s="141"/>
      <c r="F37" s="141"/>
      <c r="G37" s="141"/>
    </row>
    <row r="38" spans="5:7" x14ac:dyDescent="0.35">
      <c r="E38" s="141"/>
      <c r="F38" s="141"/>
      <c r="G38" s="141"/>
    </row>
    <row r="39" spans="5:7" x14ac:dyDescent="0.35">
      <c r="E39" s="141"/>
      <c r="F39" s="141"/>
      <c r="G39" s="141"/>
    </row>
    <row r="40" spans="5:7" x14ac:dyDescent="0.35">
      <c r="E40" s="141"/>
      <c r="F40" s="141"/>
      <c r="G40" s="141"/>
    </row>
    <row r="41" spans="5:7" x14ac:dyDescent="0.35">
      <c r="E41" s="141"/>
      <c r="F41" s="141"/>
      <c r="G41" s="141"/>
    </row>
  </sheetData>
  <mergeCells count="23">
    <mergeCell ref="B2:J2"/>
    <mergeCell ref="A7:J7"/>
    <mergeCell ref="A4:K4"/>
    <mergeCell ref="A5:K5"/>
    <mergeCell ref="A8:A9"/>
    <mergeCell ref="B8:B9"/>
    <mergeCell ref="C8:C9"/>
    <mergeCell ref="D8:D9"/>
    <mergeCell ref="E8:E9"/>
    <mergeCell ref="F8:F9"/>
    <mergeCell ref="A30:L30"/>
    <mergeCell ref="M8:M9"/>
    <mergeCell ref="N8:N9"/>
    <mergeCell ref="O8:O9"/>
    <mergeCell ref="A25:N25"/>
    <mergeCell ref="A26:N26"/>
    <mergeCell ref="A27:N27"/>
    <mergeCell ref="G8:G9"/>
    <mergeCell ref="H8:H9"/>
    <mergeCell ref="I8:I9"/>
    <mergeCell ref="J8:J9"/>
    <mergeCell ref="K8:K9"/>
    <mergeCell ref="L8:L9"/>
  </mergeCells>
  <pageMargins left="0.7" right="0.7" top="0.75" bottom="0.75" header="0.3" footer="0.3"/>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6D0D-984A-4416-8C4E-B59FC3AB0D11}">
  <sheetPr>
    <pageSetUpPr fitToPage="1"/>
  </sheetPr>
  <dimension ref="A1:N25"/>
  <sheetViews>
    <sheetView showGridLines="0" zoomScaleNormal="100" zoomScaleSheetLayoutView="85" workbookViewId="0">
      <selection activeCell="D36" sqref="D36"/>
    </sheetView>
  </sheetViews>
  <sheetFormatPr defaultRowHeight="14.5" x14ac:dyDescent="0.35"/>
  <cols>
    <col min="1" max="1" width="7.81640625" customWidth="1"/>
    <col min="2" max="2" width="45.453125" customWidth="1"/>
    <col min="3" max="3" width="19.7265625" customWidth="1"/>
    <col min="4" max="4" width="73.08984375" customWidth="1"/>
    <col min="5" max="5" width="16.54296875" customWidth="1"/>
    <col min="6" max="13" width="13.54296875" customWidth="1"/>
    <col min="14" max="14" width="12.26953125" customWidth="1"/>
  </cols>
  <sheetData>
    <row r="1" spans="1:14" s="1" customFormat="1" ht="14" x14ac:dyDescent="0.3"/>
    <row r="2" spans="1:14" ht="90" customHeight="1" x14ac:dyDescent="0.35">
      <c r="B2" s="218" t="s">
        <v>396</v>
      </c>
      <c r="C2" s="218"/>
      <c r="D2" s="218"/>
      <c r="E2" s="218"/>
      <c r="F2" s="218"/>
      <c r="G2" s="218"/>
      <c r="H2" s="218"/>
      <c r="I2" s="218"/>
      <c r="J2" s="218"/>
    </row>
    <row r="3" spans="1:14" s="142" customFormat="1" ht="15" customHeight="1" x14ac:dyDescent="0.35">
      <c r="B3" s="219"/>
      <c r="C3" s="219"/>
      <c r="D3" s="219"/>
      <c r="E3" s="219"/>
      <c r="F3" s="219"/>
      <c r="G3" s="219"/>
      <c r="H3" s="219"/>
      <c r="I3" s="219"/>
      <c r="J3" s="219"/>
    </row>
    <row r="4" spans="1:14" s="1" customFormat="1" ht="18" x14ac:dyDescent="0.4">
      <c r="A4" s="205" t="s">
        <v>139</v>
      </c>
      <c r="B4" s="205"/>
      <c r="C4" s="205"/>
      <c r="D4" s="205"/>
      <c r="E4" s="205"/>
      <c r="F4" s="205"/>
      <c r="G4" s="205"/>
      <c r="H4" s="205"/>
      <c r="I4" s="205"/>
      <c r="J4" s="205"/>
      <c r="K4" s="205"/>
    </row>
    <row r="5" spans="1:14" s="1" customFormat="1" ht="14" x14ac:dyDescent="0.3">
      <c r="A5" s="206" t="s">
        <v>397</v>
      </c>
      <c r="B5" s="206"/>
      <c r="C5" s="206"/>
      <c r="D5" s="206"/>
      <c r="E5" s="206"/>
      <c r="F5" s="206"/>
      <c r="G5" s="206"/>
      <c r="H5" s="206"/>
      <c r="I5" s="206"/>
      <c r="J5" s="206"/>
      <c r="K5" s="206"/>
    </row>
    <row r="6" spans="1:14" s="1" customFormat="1" ht="14" x14ac:dyDescent="0.3"/>
    <row r="7" spans="1:14" s="1" customFormat="1" ht="14" x14ac:dyDescent="0.3">
      <c r="A7" s="197" t="s">
        <v>398</v>
      </c>
      <c r="B7" s="197"/>
      <c r="C7" s="197"/>
      <c r="D7" s="197"/>
      <c r="E7" s="197"/>
      <c r="F7" s="197"/>
      <c r="G7" s="197"/>
      <c r="H7" s="197"/>
      <c r="I7" s="197"/>
      <c r="J7" s="197"/>
      <c r="K7" s="221"/>
    </row>
    <row r="8" spans="1:14" s="1" customFormat="1" ht="75" customHeight="1" x14ac:dyDescent="0.3">
      <c r="A8" s="82" t="s">
        <v>101</v>
      </c>
      <c r="B8" s="82" t="s">
        <v>53</v>
      </c>
      <c r="C8" s="82" t="s">
        <v>54</v>
      </c>
      <c r="D8" s="82" t="s">
        <v>55</v>
      </c>
      <c r="E8" s="82" t="s">
        <v>102</v>
      </c>
      <c r="F8" s="82" t="s">
        <v>104</v>
      </c>
      <c r="G8" s="82" t="s">
        <v>58</v>
      </c>
      <c r="H8" s="82" t="s">
        <v>8</v>
      </c>
      <c r="I8" s="82" t="s">
        <v>140</v>
      </c>
      <c r="J8" s="82" t="s">
        <v>141</v>
      </c>
      <c r="K8" s="82" t="s">
        <v>142</v>
      </c>
      <c r="L8" s="82" t="s">
        <v>143</v>
      </c>
      <c r="M8" s="82" t="s">
        <v>144</v>
      </c>
      <c r="N8" s="82" t="s">
        <v>145</v>
      </c>
    </row>
    <row r="9" spans="1:14" s="1" customFormat="1" ht="14" x14ac:dyDescent="0.3">
      <c r="A9" s="83"/>
      <c r="B9" s="83"/>
      <c r="C9" s="83"/>
      <c r="D9" s="83"/>
      <c r="E9" s="83"/>
      <c r="F9" s="83"/>
      <c r="G9" s="83"/>
      <c r="H9" s="83"/>
      <c r="I9" s="83"/>
      <c r="J9" s="83"/>
      <c r="K9" s="83"/>
      <c r="L9" s="83"/>
      <c r="M9" s="84" t="s">
        <v>146</v>
      </c>
      <c r="N9" s="84" t="s">
        <v>114</v>
      </c>
    </row>
    <row r="10" spans="1:14" s="1" customFormat="1" ht="13.5" customHeight="1" x14ac:dyDescent="0.3">
      <c r="A10" s="85"/>
      <c r="B10" s="85"/>
      <c r="C10" s="86"/>
      <c r="D10" s="87"/>
      <c r="E10" s="88"/>
      <c r="F10" s="88"/>
      <c r="G10" s="89"/>
      <c r="H10" s="54" t="s">
        <v>14</v>
      </c>
      <c r="I10" s="83" t="s">
        <v>14</v>
      </c>
      <c r="J10" s="83" t="s">
        <v>11</v>
      </c>
      <c r="K10" s="83" t="s">
        <v>147</v>
      </c>
      <c r="L10" s="83" t="s">
        <v>147</v>
      </c>
      <c r="M10" s="90" t="s">
        <v>148</v>
      </c>
      <c r="N10" s="90" t="s">
        <v>148</v>
      </c>
    </row>
    <row r="11" spans="1:14" s="1" customFormat="1" ht="15" customHeight="1" x14ac:dyDescent="0.3">
      <c r="A11" s="91">
        <v>2021</v>
      </c>
      <c r="B11" s="92" t="s">
        <v>149</v>
      </c>
      <c r="C11" s="91" t="s">
        <v>64</v>
      </c>
      <c r="D11" s="93" t="s">
        <v>150</v>
      </c>
      <c r="E11" s="94">
        <v>0.47</v>
      </c>
      <c r="F11" s="94">
        <v>1</v>
      </c>
      <c r="G11" s="95">
        <v>41.6</v>
      </c>
      <c r="H11" s="96">
        <v>150000</v>
      </c>
      <c r="I11" s="97"/>
      <c r="J11" s="98"/>
      <c r="K11" s="97"/>
      <c r="L11" s="97"/>
      <c r="M11" s="97"/>
      <c r="N11" s="97">
        <v>-43</v>
      </c>
    </row>
    <row r="12" spans="1:14" s="1" customFormat="1" ht="15" customHeight="1" x14ac:dyDescent="0.3">
      <c r="A12" s="91">
        <v>2020</v>
      </c>
      <c r="B12" s="92" t="s">
        <v>151</v>
      </c>
      <c r="C12" s="91" t="s">
        <v>64</v>
      </c>
      <c r="D12" s="93" t="s">
        <v>152</v>
      </c>
      <c r="E12" s="94">
        <v>0.5</v>
      </c>
      <c r="F12" s="94">
        <v>1</v>
      </c>
      <c r="G12" s="95">
        <v>17</v>
      </c>
      <c r="H12" s="96">
        <v>50000</v>
      </c>
      <c r="I12" s="97"/>
      <c r="J12" s="98"/>
      <c r="K12" s="97"/>
      <c r="L12" s="97"/>
      <c r="M12" s="97"/>
      <c r="N12" s="97"/>
    </row>
    <row r="13" spans="1:14" s="1" customFormat="1" ht="15" customHeight="1" x14ac:dyDescent="0.3">
      <c r="A13" s="91">
        <v>2019</v>
      </c>
      <c r="B13" s="92" t="s">
        <v>153</v>
      </c>
      <c r="C13" s="91" t="s">
        <v>72</v>
      </c>
      <c r="D13" s="93" t="s">
        <v>154</v>
      </c>
      <c r="E13" s="94">
        <v>0.5</v>
      </c>
      <c r="F13" s="94">
        <v>1</v>
      </c>
      <c r="G13" s="95">
        <v>0.7</v>
      </c>
      <c r="H13" s="96">
        <v>3400</v>
      </c>
      <c r="I13" s="96">
        <v>3000</v>
      </c>
      <c r="J13" s="97"/>
      <c r="K13" s="97"/>
      <c r="L13" s="97">
        <v>2.5</v>
      </c>
      <c r="M13" s="97"/>
      <c r="N13" s="97"/>
    </row>
    <row r="14" spans="1:14" s="1" customFormat="1" ht="15" customHeight="1" x14ac:dyDescent="0.3">
      <c r="A14" s="91">
        <v>2015</v>
      </c>
      <c r="B14" s="92" t="s">
        <v>155</v>
      </c>
      <c r="C14" s="91" t="s">
        <v>72</v>
      </c>
      <c r="D14" s="93" t="s">
        <v>156</v>
      </c>
      <c r="E14" s="94">
        <v>0.21</v>
      </c>
      <c r="F14" s="94">
        <v>1</v>
      </c>
      <c r="G14" s="95">
        <v>64</v>
      </c>
      <c r="H14" s="97"/>
      <c r="I14" s="97"/>
      <c r="J14" s="98">
        <v>197</v>
      </c>
      <c r="K14" s="97">
        <v>620</v>
      </c>
      <c r="L14" s="97">
        <v>870</v>
      </c>
      <c r="M14" s="97">
        <v>-123</v>
      </c>
      <c r="N14" s="97">
        <v>-94</v>
      </c>
    </row>
    <row r="15" spans="1:14" s="2" customFormat="1" ht="15" customHeight="1" x14ac:dyDescent="0.35">
      <c r="A15" s="91">
        <v>2014</v>
      </c>
      <c r="B15" s="92" t="s">
        <v>157</v>
      </c>
      <c r="C15" s="91" t="s">
        <v>64</v>
      </c>
      <c r="D15" s="93" t="s">
        <v>158</v>
      </c>
      <c r="E15" s="94">
        <v>0.45</v>
      </c>
      <c r="F15" s="94">
        <v>1</v>
      </c>
      <c r="G15" s="95">
        <v>48.3</v>
      </c>
      <c r="H15" s="97"/>
      <c r="I15" s="97"/>
      <c r="J15" s="98">
        <v>80</v>
      </c>
      <c r="K15" s="97">
        <v>130</v>
      </c>
      <c r="L15" s="97">
        <v>500</v>
      </c>
      <c r="M15" s="97">
        <v>-97</v>
      </c>
      <c r="N15" s="97"/>
    </row>
    <row r="16" spans="1:14" s="2" customFormat="1" ht="15.65" customHeight="1" x14ac:dyDescent="0.35">
      <c r="A16" s="99"/>
      <c r="B16" s="99"/>
      <c r="C16" s="99"/>
      <c r="D16" s="100"/>
      <c r="E16" s="101"/>
      <c r="F16" s="101"/>
      <c r="G16" s="102"/>
      <c r="H16" s="103"/>
      <c r="I16" s="103"/>
      <c r="J16" s="104"/>
      <c r="K16" s="103"/>
      <c r="L16" s="103"/>
      <c r="M16" s="103"/>
      <c r="N16" s="103"/>
    </row>
    <row r="17" spans="1:12" s="1" customFormat="1" ht="15.65" customHeight="1" x14ac:dyDescent="0.3">
      <c r="A17" s="55"/>
      <c r="B17" s="55"/>
      <c r="C17" s="55"/>
      <c r="D17" s="105"/>
      <c r="E17" s="105"/>
      <c r="F17" s="65"/>
      <c r="G17" s="64"/>
      <c r="H17" s="60"/>
      <c r="I17" s="64"/>
      <c r="J17" s="64"/>
      <c r="K17" s="60"/>
      <c r="L17" s="106"/>
    </row>
    <row r="18" spans="1:12" s="1" customFormat="1" ht="16" customHeight="1" x14ac:dyDescent="0.3">
      <c r="A18" s="222" t="s">
        <v>96</v>
      </c>
      <c r="B18" s="222"/>
      <c r="C18" s="222"/>
      <c r="D18" s="222"/>
      <c r="E18" s="222"/>
      <c r="F18" s="222"/>
      <c r="G18" s="222"/>
      <c r="H18" s="222"/>
      <c r="I18" s="222"/>
      <c r="J18" s="222"/>
      <c r="K18" s="222"/>
      <c r="L18" s="222"/>
    </row>
    <row r="19" spans="1:12" s="1" customFormat="1" ht="16" customHeight="1" x14ac:dyDescent="0.3">
      <c r="A19" s="223" t="s">
        <v>97</v>
      </c>
      <c r="B19" s="223"/>
      <c r="C19" s="223"/>
      <c r="D19" s="223"/>
      <c r="E19" s="223"/>
      <c r="F19" s="223"/>
      <c r="G19" s="223"/>
      <c r="H19" s="223"/>
      <c r="I19" s="223"/>
      <c r="J19" s="223"/>
      <c r="K19" s="223"/>
      <c r="L19" s="223"/>
    </row>
    <row r="20" spans="1:12" s="1" customFormat="1" ht="25.5" customHeight="1" x14ac:dyDescent="0.3">
      <c r="A20" s="224" t="s">
        <v>402</v>
      </c>
      <c r="B20" s="224"/>
      <c r="C20" s="224"/>
      <c r="D20" s="224"/>
      <c r="E20" s="224"/>
      <c r="F20" s="224"/>
      <c r="G20" s="224"/>
      <c r="H20" s="224"/>
      <c r="I20" s="224"/>
      <c r="J20" s="224"/>
      <c r="K20" s="224"/>
      <c r="L20" s="224"/>
    </row>
    <row r="21" spans="1:12" s="1" customFormat="1" ht="16" customHeight="1" x14ac:dyDescent="0.3">
      <c r="A21" s="225" t="s">
        <v>362</v>
      </c>
      <c r="B21" s="225"/>
      <c r="C21" s="225"/>
      <c r="D21" s="225"/>
      <c r="E21" s="225"/>
      <c r="F21" s="225"/>
      <c r="G21" s="225"/>
      <c r="H21" s="225"/>
      <c r="I21" s="225"/>
      <c r="J21" s="225"/>
      <c r="K21" s="225"/>
      <c r="L21" s="225"/>
    </row>
    <row r="22" spans="1:12" s="1" customFormat="1" ht="16" customHeight="1" x14ac:dyDescent="0.3">
      <c r="A22" s="225" t="s">
        <v>399</v>
      </c>
      <c r="B22" s="225"/>
      <c r="C22" s="225"/>
      <c r="D22" s="225"/>
      <c r="E22" s="225"/>
      <c r="F22" s="225"/>
      <c r="G22" s="225"/>
      <c r="H22" s="225"/>
      <c r="I22" s="225"/>
      <c r="J22" s="225"/>
      <c r="K22" s="225"/>
      <c r="L22" s="225"/>
    </row>
    <row r="23" spans="1:12" s="1" customFormat="1" ht="16" customHeight="1" x14ac:dyDescent="0.3">
      <c r="A23" s="213"/>
      <c r="B23" s="213"/>
      <c r="C23" s="213"/>
      <c r="D23" s="213"/>
      <c r="E23" s="213"/>
      <c r="F23" s="213"/>
      <c r="G23" s="213"/>
      <c r="H23" s="213"/>
      <c r="I23" s="213"/>
      <c r="J23" s="213"/>
      <c r="K23" s="213"/>
      <c r="L23" s="213"/>
    </row>
    <row r="24" spans="1:12" s="1" customFormat="1" ht="14" x14ac:dyDescent="0.3"/>
    <row r="25" spans="1:12" s="1" customFormat="1" ht="14" x14ac:dyDescent="0.3">
      <c r="A25" s="214" t="s">
        <v>99</v>
      </c>
      <c r="B25" s="214"/>
      <c r="C25" s="214"/>
      <c r="D25" s="214"/>
      <c r="E25" s="214"/>
    </row>
  </sheetData>
  <mergeCells count="11">
    <mergeCell ref="B2:J2"/>
    <mergeCell ref="A7:J7"/>
    <mergeCell ref="A21:L21"/>
    <mergeCell ref="A22:L22"/>
    <mergeCell ref="A23:L23"/>
    <mergeCell ref="A25:E25"/>
    <mergeCell ref="A4:K4"/>
    <mergeCell ref="A5:K5"/>
    <mergeCell ref="A18:L18"/>
    <mergeCell ref="A19:L19"/>
    <mergeCell ref="A20:L20"/>
  </mergeCells>
  <pageMargins left="0.7" right="0.7" top="0.75" bottom="0.75" header="0.3" footer="0.3"/>
  <pageSetup paperSize="9" scale="38"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B01A-2AB6-4DA5-B922-DDD016110D78}">
  <sheetPr>
    <pageSetUpPr fitToPage="1"/>
  </sheetPr>
  <dimension ref="A2:N41"/>
  <sheetViews>
    <sheetView showGridLines="0" topLeftCell="A7" zoomScaleNormal="100" zoomScaleSheetLayoutView="85" workbookViewId="0">
      <selection activeCell="D11" sqref="D11"/>
    </sheetView>
  </sheetViews>
  <sheetFormatPr defaultRowHeight="14.5" x14ac:dyDescent="0.35"/>
  <cols>
    <col min="1" max="1" width="7.81640625" customWidth="1"/>
    <col min="2" max="2" width="45.453125" customWidth="1"/>
    <col min="3" max="3" width="19.7265625" customWidth="1"/>
    <col min="4" max="4" width="105.81640625" customWidth="1"/>
    <col min="5" max="8" width="16.54296875" customWidth="1"/>
    <col min="9" max="9" width="34.26953125" customWidth="1"/>
    <col min="10" max="13" width="16.54296875" customWidth="1"/>
  </cols>
  <sheetData>
    <row r="2" spans="1:14" ht="90" customHeight="1" x14ac:dyDescent="0.35">
      <c r="B2" s="218" t="s">
        <v>396</v>
      </c>
      <c r="C2" s="218"/>
      <c r="D2" s="218"/>
      <c r="E2" s="218"/>
      <c r="F2" s="218"/>
      <c r="G2" s="218"/>
      <c r="H2" s="218"/>
      <c r="I2" s="218"/>
      <c r="J2" s="218"/>
      <c r="K2" s="218"/>
    </row>
    <row r="3" spans="1:14" s="142" customFormat="1" ht="15" customHeight="1" x14ac:dyDescent="0.35">
      <c r="B3" s="219"/>
      <c r="C3" s="219"/>
      <c r="D3" s="219"/>
      <c r="E3" s="219"/>
      <c r="F3" s="219"/>
      <c r="G3" s="219"/>
      <c r="H3" s="219"/>
      <c r="I3" s="219"/>
      <c r="J3" s="219"/>
      <c r="K3" s="219"/>
    </row>
    <row r="4" spans="1:14" ht="18" x14ac:dyDescent="0.4">
      <c r="A4" s="205" t="s">
        <v>244</v>
      </c>
      <c r="B4" s="205"/>
      <c r="C4" s="205"/>
      <c r="D4" s="205"/>
      <c r="E4" s="205"/>
      <c r="F4" s="205"/>
      <c r="G4" s="205"/>
      <c r="H4" s="205"/>
      <c r="I4" s="205"/>
      <c r="J4" s="205"/>
      <c r="K4" s="205"/>
      <c r="L4" s="205"/>
    </row>
    <row r="5" spans="1:14" x14ac:dyDescent="0.35">
      <c r="A5" s="206" t="s">
        <v>397</v>
      </c>
      <c r="B5" s="206"/>
      <c r="C5" s="206"/>
      <c r="D5" s="206"/>
      <c r="E5" s="206"/>
      <c r="F5" s="206"/>
      <c r="G5" s="206"/>
      <c r="H5" s="206"/>
      <c r="I5" s="206"/>
      <c r="J5" s="206"/>
      <c r="K5" s="206"/>
      <c r="L5" s="206"/>
    </row>
    <row r="6" spans="1:14" x14ac:dyDescent="0.35">
      <c r="A6" s="1"/>
      <c r="B6" s="1"/>
      <c r="C6" s="1"/>
      <c r="D6" s="1"/>
      <c r="E6" s="1"/>
      <c r="F6" s="1"/>
      <c r="G6" s="1"/>
      <c r="H6" s="1"/>
      <c r="I6" s="1"/>
      <c r="J6" s="1"/>
      <c r="K6" s="1"/>
      <c r="L6" s="1"/>
    </row>
    <row r="7" spans="1:14" x14ac:dyDescent="0.35">
      <c r="A7" s="197" t="s">
        <v>398</v>
      </c>
      <c r="B7" s="197"/>
      <c r="C7" s="197"/>
      <c r="D7" s="197"/>
      <c r="E7" s="197"/>
      <c r="F7" s="197"/>
      <c r="G7" s="197"/>
      <c r="H7" s="197"/>
      <c r="I7" s="197"/>
      <c r="J7" s="197"/>
      <c r="K7" s="197"/>
      <c r="L7" s="221"/>
    </row>
    <row r="8" spans="1:14" ht="75" customHeight="1" x14ac:dyDescent="0.35">
      <c r="A8" s="51" t="s">
        <v>101</v>
      </c>
      <c r="B8" s="51" t="s">
        <v>53</v>
      </c>
      <c r="C8" s="51" t="s">
        <v>54</v>
      </c>
      <c r="D8" s="51" t="s">
        <v>55</v>
      </c>
      <c r="E8" s="51" t="s">
        <v>102</v>
      </c>
      <c r="F8" s="51" t="s">
        <v>103</v>
      </c>
      <c r="G8" s="51" t="s">
        <v>104</v>
      </c>
      <c r="H8" s="51" t="s">
        <v>58</v>
      </c>
      <c r="I8" s="51" t="s">
        <v>245</v>
      </c>
      <c r="J8" s="51" t="s">
        <v>246</v>
      </c>
      <c r="K8" s="51" t="s">
        <v>247</v>
      </c>
      <c r="L8" s="51" t="s">
        <v>248</v>
      </c>
      <c r="M8" s="51" t="s">
        <v>160</v>
      </c>
    </row>
    <row r="9" spans="1:14" x14ac:dyDescent="0.35">
      <c r="A9" s="86"/>
      <c r="B9" s="86"/>
      <c r="C9" s="86"/>
      <c r="D9" s="86"/>
      <c r="E9" s="86"/>
      <c r="F9" s="86"/>
      <c r="G9" s="86"/>
      <c r="H9" s="86"/>
      <c r="I9" s="86"/>
      <c r="J9" s="86"/>
      <c r="K9" s="83" t="s">
        <v>15</v>
      </c>
      <c r="L9" s="83" t="s">
        <v>10</v>
      </c>
      <c r="M9" s="83" t="s">
        <v>14</v>
      </c>
      <c r="N9" s="142"/>
    </row>
    <row r="10" spans="1:14" ht="20.5" customHeight="1" x14ac:dyDescent="0.35">
      <c r="A10" s="143">
        <v>2023</v>
      </c>
      <c r="B10" s="143" t="s">
        <v>249</v>
      </c>
      <c r="C10" s="144" t="s">
        <v>126</v>
      </c>
      <c r="D10" s="145" t="s">
        <v>404</v>
      </c>
      <c r="E10" s="146">
        <v>0.5</v>
      </c>
      <c r="F10" s="146"/>
      <c r="G10" s="146">
        <v>1</v>
      </c>
      <c r="H10" s="147">
        <v>36.977120407000001</v>
      </c>
      <c r="I10" s="145" t="s">
        <v>250</v>
      </c>
      <c r="J10" s="148">
        <v>1</v>
      </c>
      <c r="K10" s="149">
        <v>9340</v>
      </c>
      <c r="L10" s="149"/>
      <c r="M10" s="148"/>
      <c r="N10" s="142"/>
    </row>
    <row r="11" spans="1:14" ht="20.5" customHeight="1" x14ac:dyDescent="0.35">
      <c r="A11" s="143">
        <v>2023</v>
      </c>
      <c r="B11" s="143" t="s">
        <v>251</v>
      </c>
      <c r="C11" s="144" t="s">
        <v>64</v>
      </c>
      <c r="D11" s="145" t="s">
        <v>252</v>
      </c>
      <c r="E11" s="146">
        <v>0.5</v>
      </c>
      <c r="F11" s="146"/>
      <c r="G11" s="146">
        <v>1</v>
      </c>
      <c r="H11" s="147">
        <v>36.768761261000002</v>
      </c>
      <c r="I11" s="145" t="s">
        <v>253</v>
      </c>
      <c r="J11" s="148">
        <v>2</v>
      </c>
      <c r="K11" s="149">
        <v>19050</v>
      </c>
      <c r="L11" s="149"/>
      <c r="M11" s="148"/>
      <c r="N11" s="142"/>
    </row>
    <row r="12" spans="1:14" ht="20.5" customHeight="1" x14ac:dyDescent="0.35">
      <c r="A12" s="143">
        <v>2023</v>
      </c>
      <c r="B12" s="143" t="s">
        <v>254</v>
      </c>
      <c r="C12" s="144" t="s">
        <v>64</v>
      </c>
      <c r="D12" s="145" t="s">
        <v>255</v>
      </c>
      <c r="E12" s="146">
        <v>0.49883990719257543</v>
      </c>
      <c r="F12" s="146"/>
      <c r="G12" s="146">
        <v>1</v>
      </c>
      <c r="H12" s="147">
        <v>36.236738828</v>
      </c>
      <c r="I12" s="145" t="s">
        <v>256</v>
      </c>
      <c r="J12" s="148">
        <v>1</v>
      </c>
      <c r="K12" s="149">
        <v>86600</v>
      </c>
      <c r="L12" s="149">
        <v>6000</v>
      </c>
      <c r="M12" s="148"/>
      <c r="N12" s="142"/>
    </row>
    <row r="13" spans="1:14" ht="26.25" customHeight="1" x14ac:dyDescent="0.35">
      <c r="A13" s="143">
        <v>2022</v>
      </c>
      <c r="B13" s="143" t="s">
        <v>257</v>
      </c>
      <c r="C13" s="144" t="s">
        <v>64</v>
      </c>
      <c r="D13" s="145" t="s">
        <v>258</v>
      </c>
      <c r="E13" s="146">
        <v>0.5</v>
      </c>
      <c r="F13" s="146"/>
      <c r="G13" s="146">
        <v>1</v>
      </c>
      <c r="H13" s="147">
        <v>39.620340945999999</v>
      </c>
      <c r="I13" s="145" t="s">
        <v>259</v>
      </c>
      <c r="J13" s="148">
        <v>1</v>
      </c>
      <c r="K13" s="149">
        <v>22400</v>
      </c>
      <c r="L13" s="149">
        <v>931</v>
      </c>
      <c r="M13" s="148"/>
      <c r="N13" s="142"/>
    </row>
    <row r="14" spans="1:14" ht="20.5" customHeight="1" x14ac:dyDescent="0.35">
      <c r="A14" s="143">
        <v>2022</v>
      </c>
      <c r="B14" s="143" t="s">
        <v>260</v>
      </c>
      <c r="C14" s="144" t="s">
        <v>116</v>
      </c>
      <c r="D14" s="145" t="s">
        <v>261</v>
      </c>
      <c r="E14" s="146">
        <v>0.5</v>
      </c>
      <c r="F14" s="146"/>
      <c r="G14" s="146">
        <v>1</v>
      </c>
      <c r="H14" s="147">
        <v>43.261244078000004</v>
      </c>
      <c r="I14" s="145" t="s">
        <v>262</v>
      </c>
      <c r="J14" s="148">
        <v>1</v>
      </c>
      <c r="K14" s="149">
        <v>24000</v>
      </c>
      <c r="L14" s="149"/>
      <c r="M14" s="148"/>
      <c r="N14" s="142"/>
    </row>
    <row r="15" spans="1:14" ht="15.65" customHeight="1" x14ac:dyDescent="0.35">
      <c r="A15" s="143">
        <v>2022</v>
      </c>
      <c r="B15" s="144" t="s">
        <v>260</v>
      </c>
      <c r="C15" s="144" t="s">
        <v>116</v>
      </c>
      <c r="D15" s="144" t="s">
        <v>263</v>
      </c>
      <c r="E15" s="146">
        <v>0.5</v>
      </c>
      <c r="F15" s="146"/>
      <c r="G15" s="146">
        <v>1</v>
      </c>
      <c r="H15" s="147">
        <v>42.925869118000001</v>
      </c>
      <c r="I15" s="144" t="s">
        <v>262</v>
      </c>
      <c r="J15" s="148">
        <v>1</v>
      </c>
      <c r="K15" s="116">
        <v>17000</v>
      </c>
      <c r="L15" s="116"/>
      <c r="M15" s="148"/>
      <c r="N15" s="142"/>
    </row>
    <row r="16" spans="1:14" ht="15.65" customHeight="1" x14ac:dyDescent="0.35">
      <c r="A16" s="143">
        <v>2022</v>
      </c>
      <c r="B16" s="143" t="s">
        <v>118</v>
      </c>
      <c r="C16" s="143" t="s">
        <v>116</v>
      </c>
      <c r="D16" s="145" t="s">
        <v>264</v>
      </c>
      <c r="E16" s="146">
        <v>0.5</v>
      </c>
      <c r="F16" s="146"/>
      <c r="G16" s="146">
        <v>9.8388398000000002E-2</v>
      </c>
      <c r="H16" s="147">
        <v>14.7582597</v>
      </c>
      <c r="I16" s="144" t="s">
        <v>262</v>
      </c>
      <c r="J16" s="148">
        <v>1</v>
      </c>
      <c r="K16" s="116">
        <v>7600</v>
      </c>
      <c r="L16" s="116">
        <v>30</v>
      </c>
      <c r="M16" s="148"/>
      <c r="N16" s="142"/>
    </row>
    <row r="17" spans="1:14" ht="15.65" customHeight="1" x14ac:dyDescent="0.35">
      <c r="A17" s="150">
        <v>2022</v>
      </c>
      <c r="B17" s="150" t="s">
        <v>265</v>
      </c>
      <c r="C17" s="150" t="s">
        <v>64</v>
      </c>
      <c r="D17" s="145" t="s">
        <v>266</v>
      </c>
      <c r="E17" s="151">
        <v>0.40869565217391307</v>
      </c>
      <c r="F17" s="146"/>
      <c r="G17" s="146">
        <v>1</v>
      </c>
      <c r="H17" s="152">
        <v>22.850208618</v>
      </c>
      <c r="I17" s="144" t="s">
        <v>250</v>
      </c>
      <c r="J17" s="148">
        <v>2</v>
      </c>
      <c r="K17" s="149">
        <v>32000</v>
      </c>
      <c r="L17" s="149">
        <v>100</v>
      </c>
      <c r="M17" s="153"/>
      <c r="N17" s="142"/>
    </row>
    <row r="18" spans="1:14" ht="15.65" customHeight="1" x14ac:dyDescent="0.35">
      <c r="A18" s="150">
        <v>2022</v>
      </c>
      <c r="B18" s="119" t="s">
        <v>267</v>
      </c>
      <c r="C18" s="150" t="s">
        <v>116</v>
      </c>
      <c r="D18" s="145" t="s">
        <v>268</v>
      </c>
      <c r="E18" s="146">
        <v>0.59417706476530008</v>
      </c>
      <c r="F18" s="146"/>
      <c r="G18" s="146">
        <v>1</v>
      </c>
      <c r="H18" s="147">
        <v>98.114436755</v>
      </c>
      <c r="I18" s="144" t="s">
        <v>269</v>
      </c>
      <c r="J18" s="148">
        <v>2</v>
      </c>
      <c r="K18" s="116">
        <v>39000</v>
      </c>
      <c r="L18" s="116"/>
      <c r="M18" s="148"/>
      <c r="N18" s="142"/>
    </row>
    <row r="19" spans="1:14" ht="15.65" customHeight="1" x14ac:dyDescent="0.35">
      <c r="A19" s="150">
        <v>2021</v>
      </c>
      <c r="B19" s="42" t="s">
        <v>270</v>
      </c>
      <c r="C19" s="150" t="s">
        <v>116</v>
      </c>
      <c r="D19" s="145" t="s">
        <v>271</v>
      </c>
      <c r="E19" s="151">
        <v>0.5</v>
      </c>
      <c r="F19" s="146"/>
      <c r="G19" s="146">
        <v>1</v>
      </c>
      <c r="H19" s="147">
        <v>51.1</v>
      </c>
      <c r="I19" s="144" t="s">
        <v>250</v>
      </c>
      <c r="J19" s="148">
        <v>1</v>
      </c>
      <c r="K19" s="116">
        <v>30000</v>
      </c>
      <c r="L19" s="116"/>
      <c r="M19" s="148"/>
      <c r="N19" s="142"/>
    </row>
    <row r="20" spans="1:14" s="50" customFormat="1" ht="15.65" customHeight="1" x14ac:dyDescent="0.35">
      <c r="A20" s="150">
        <v>2021</v>
      </c>
      <c r="B20" s="42" t="s">
        <v>272</v>
      </c>
      <c r="C20" s="150" t="s">
        <v>116</v>
      </c>
      <c r="D20" s="145" t="s">
        <v>273</v>
      </c>
      <c r="E20" s="146">
        <v>0.5</v>
      </c>
      <c r="F20" s="146"/>
      <c r="G20" s="146">
        <v>1</v>
      </c>
      <c r="H20" s="152">
        <v>64.900000000000006</v>
      </c>
      <c r="I20" s="144" t="s">
        <v>250</v>
      </c>
      <c r="J20" s="148">
        <v>1</v>
      </c>
      <c r="K20" s="116">
        <v>30000</v>
      </c>
      <c r="L20" s="116"/>
      <c r="M20" s="154"/>
      <c r="N20" s="142"/>
    </row>
    <row r="21" spans="1:14" s="50" customFormat="1" ht="15.65" customHeight="1" x14ac:dyDescent="0.35">
      <c r="A21" s="150">
        <v>2020</v>
      </c>
      <c r="B21" s="42" t="s">
        <v>275</v>
      </c>
      <c r="C21" s="150" t="s">
        <v>64</v>
      </c>
      <c r="D21" s="145" t="s">
        <v>276</v>
      </c>
      <c r="E21" s="146">
        <v>0.35</v>
      </c>
      <c r="F21" s="153"/>
      <c r="G21" s="146">
        <v>1</v>
      </c>
      <c r="H21" s="152">
        <v>47.1</v>
      </c>
      <c r="I21" s="144" t="s">
        <v>250</v>
      </c>
      <c r="J21" s="148">
        <v>4</v>
      </c>
      <c r="K21" s="116">
        <v>81852</v>
      </c>
      <c r="L21" s="116">
        <v>1000</v>
      </c>
      <c r="M21" s="154"/>
      <c r="N21" s="142"/>
    </row>
    <row r="22" spans="1:14" ht="15.65" customHeight="1" x14ac:dyDescent="0.35">
      <c r="A22" s="150">
        <v>2020</v>
      </c>
      <c r="B22" s="42" t="s">
        <v>277</v>
      </c>
      <c r="C22" s="150" t="s">
        <v>64</v>
      </c>
      <c r="D22" s="145" t="s">
        <v>278</v>
      </c>
      <c r="E22" s="151">
        <v>0.49</v>
      </c>
      <c r="F22" s="153"/>
      <c r="G22" s="146">
        <v>1</v>
      </c>
      <c r="H22" s="152">
        <v>66.8</v>
      </c>
      <c r="I22" s="155" t="s">
        <v>274</v>
      </c>
      <c r="J22" s="148">
        <v>3</v>
      </c>
      <c r="K22" s="116">
        <v>58500</v>
      </c>
      <c r="L22" s="116">
        <v>100</v>
      </c>
      <c r="M22" s="154"/>
      <c r="N22" s="142"/>
    </row>
    <row r="23" spans="1:14" ht="15.65" customHeight="1" x14ac:dyDescent="0.35">
      <c r="A23" s="150">
        <v>2020</v>
      </c>
      <c r="B23" s="42" t="s">
        <v>279</v>
      </c>
      <c r="C23" s="150" t="s">
        <v>64</v>
      </c>
      <c r="D23" s="145" t="s">
        <v>280</v>
      </c>
      <c r="E23" s="146">
        <v>0.5</v>
      </c>
      <c r="F23" s="153"/>
      <c r="G23" s="146">
        <v>1</v>
      </c>
      <c r="H23" s="152">
        <v>84</v>
      </c>
      <c r="I23" s="144" t="s">
        <v>250</v>
      </c>
      <c r="J23" s="148">
        <v>1</v>
      </c>
      <c r="K23" s="116">
        <v>27500</v>
      </c>
      <c r="L23" s="116"/>
      <c r="M23" s="154"/>
      <c r="N23" s="142"/>
    </row>
    <row r="24" spans="1:14" ht="15.65" customHeight="1" x14ac:dyDescent="0.35">
      <c r="A24" s="150">
        <v>2020</v>
      </c>
      <c r="B24" s="42" t="s">
        <v>265</v>
      </c>
      <c r="C24" s="150" t="s">
        <v>64</v>
      </c>
      <c r="D24" s="145" t="s">
        <v>281</v>
      </c>
      <c r="E24" s="151">
        <v>0.32</v>
      </c>
      <c r="F24" s="153"/>
      <c r="G24" s="146">
        <v>1</v>
      </c>
      <c r="H24" s="152">
        <v>37.9</v>
      </c>
      <c r="I24" s="144" t="s">
        <v>250</v>
      </c>
      <c r="J24" s="148">
        <v>2</v>
      </c>
      <c r="K24" s="116">
        <v>32000</v>
      </c>
      <c r="L24" s="116">
        <v>67</v>
      </c>
      <c r="M24" s="154"/>
      <c r="N24" s="142"/>
    </row>
    <row r="25" spans="1:14" ht="15.65" customHeight="1" x14ac:dyDescent="0.35">
      <c r="A25" s="150">
        <v>2019</v>
      </c>
      <c r="B25" s="42" t="s">
        <v>282</v>
      </c>
      <c r="C25" s="150" t="s">
        <v>116</v>
      </c>
      <c r="D25" s="145" t="s">
        <v>283</v>
      </c>
      <c r="E25" s="146">
        <v>0.47</v>
      </c>
      <c r="F25" s="153"/>
      <c r="G25" s="146">
        <v>1</v>
      </c>
      <c r="H25" s="152">
        <v>53.1</v>
      </c>
      <c r="I25" s="144" t="s">
        <v>250</v>
      </c>
      <c r="J25" s="148">
        <v>1</v>
      </c>
      <c r="K25" s="116">
        <v>21000</v>
      </c>
      <c r="L25" s="116">
        <v>50</v>
      </c>
      <c r="M25" s="154"/>
      <c r="N25" s="142"/>
    </row>
    <row r="26" spans="1:14" ht="15.65" customHeight="1" x14ac:dyDescent="0.35">
      <c r="A26" s="150">
        <v>2019</v>
      </c>
      <c r="B26" s="119" t="s">
        <v>284</v>
      </c>
      <c r="C26" s="150" t="s">
        <v>116</v>
      </c>
      <c r="D26" s="150" t="s">
        <v>285</v>
      </c>
      <c r="E26" s="156">
        <v>0.5</v>
      </c>
      <c r="F26" s="148"/>
      <c r="G26" s="157">
        <v>1</v>
      </c>
      <c r="H26" s="147">
        <v>156.30000000000001</v>
      </c>
      <c r="I26" s="144" t="s">
        <v>250</v>
      </c>
      <c r="J26" s="148">
        <v>3</v>
      </c>
      <c r="K26" s="116">
        <v>56200</v>
      </c>
      <c r="L26" s="116"/>
      <c r="M26" s="148"/>
      <c r="N26" s="142"/>
    </row>
    <row r="27" spans="1:14" ht="15.65" customHeight="1" x14ac:dyDescent="0.35">
      <c r="A27" s="150">
        <v>2018</v>
      </c>
      <c r="B27" s="119" t="s">
        <v>286</v>
      </c>
      <c r="C27" s="150" t="s">
        <v>69</v>
      </c>
      <c r="D27" s="145" t="s">
        <v>287</v>
      </c>
      <c r="E27" s="151">
        <v>0.46</v>
      </c>
      <c r="F27" s="146"/>
      <c r="G27" s="157">
        <v>1</v>
      </c>
      <c r="H27" s="158">
        <v>4</v>
      </c>
      <c r="I27" s="159" t="s">
        <v>250</v>
      </c>
      <c r="J27" s="160">
        <v>2</v>
      </c>
      <c r="K27" s="116" t="s">
        <v>17</v>
      </c>
      <c r="L27" s="116"/>
      <c r="M27" s="154"/>
      <c r="N27" s="142"/>
    </row>
    <row r="28" spans="1:14" ht="15.65" customHeight="1" x14ac:dyDescent="0.35">
      <c r="A28" s="150">
        <v>2017</v>
      </c>
      <c r="B28" s="119" t="s">
        <v>288</v>
      </c>
      <c r="C28" s="150" t="s">
        <v>72</v>
      </c>
      <c r="D28" s="145" t="s">
        <v>289</v>
      </c>
      <c r="E28" s="146">
        <v>0.5</v>
      </c>
      <c r="F28" s="153"/>
      <c r="G28" s="146">
        <v>1</v>
      </c>
      <c r="H28" s="152">
        <v>60</v>
      </c>
      <c r="I28" s="144" t="s">
        <v>250</v>
      </c>
      <c r="J28" s="148">
        <v>1</v>
      </c>
      <c r="K28" s="116">
        <v>62000</v>
      </c>
      <c r="L28" s="116">
        <v>550</v>
      </c>
      <c r="M28" s="148">
        <v>-1800</v>
      </c>
      <c r="N28" s="142"/>
    </row>
    <row r="29" spans="1:14" ht="15.65" customHeight="1" x14ac:dyDescent="0.35">
      <c r="A29" s="150">
        <v>2017</v>
      </c>
      <c r="B29" s="119" t="s">
        <v>277</v>
      </c>
      <c r="C29" s="150" t="s">
        <v>64</v>
      </c>
      <c r="D29" s="145" t="s">
        <v>290</v>
      </c>
      <c r="E29" s="156">
        <v>0.45980392156862698</v>
      </c>
      <c r="F29" s="148"/>
      <c r="G29" s="157">
        <v>1</v>
      </c>
      <c r="H29" s="147">
        <v>241.2</v>
      </c>
      <c r="I29" s="144" t="s">
        <v>274</v>
      </c>
      <c r="J29" s="148">
        <v>2</v>
      </c>
      <c r="K29" s="116">
        <v>156520</v>
      </c>
      <c r="L29" s="116"/>
      <c r="M29" s="154"/>
      <c r="N29" s="142"/>
    </row>
    <row r="30" spans="1:14" ht="15.65" customHeight="1" x14ac:dyDescent="0.35">
      <c r="A30" s="150">
        <v>2016</v>
      </c>
      <c r="B30" s="119" t="s">
        <v>277</v>
      </c>
      <c r="C30" s="150" t="s">
        <v>64</v>
      </c>
      <c r="D30" s="145" t="s">
        <v>291</v>
      </c>
      <c r="E30" s="157">
        <v>0.5</v>
      </c>
      <c r="F30" s="148"/>
      <c r="G30" s="157">
        <v>1</v>
      </c>
      <c r="H30" s="147">
        <v>47.5</v>
      </c>
      <c r="I30" s="144" t="s">
        <v>274</v>
      </c>
      <c r="J30" s="148">
        <v>2</v>
      </c>
      <c r="K30" s="116">
        <v>29000</v>
      </c>
      <c r="L30" s="116"/>
      <c r="M30" s="149"/>
      <c r="N30" s="142"/>
    </row>
    <row r="31" spans="1:14" ht="15.65" customHeight="1" x14ac:dyDescent="0.35">
      <c r="A31" s="150">
        <v>2015</v>
      </c>
      <c r="B31" s="119" t="s">
        <v>292</v>
      </c>
      <c r="C31" s="150" t="s">
        <v>64</v>
      </c>
      <c r="D31" s="150" t="s">
        <v>293</v>
      </c>
      <c r="E31" s="156">
        <v>0.373</v>
      </c>
      <c r="F31" s="148"/>
      <c r="G31" s="157">
        <v>1</v>
      </c>
      <c r="H31" s="147">
        <v>159.4</v>
      </c>
      <c r="I31" s="144" t="s">
        <v>294</v>
      </c>
      <c r="J31" s="148">
        <v>1</v>
      </c>
      <c r="K31" s="149"/>
      <c r="L31" s="149"/>
      <c r="M31" s="154"/>
      <c r="N31" s="142"/>
    </row>
    <row r="32" spans="1:14" ht="15.65" customHeight="1" x14ac:dyDescent="0.35">
      <c r="A32" s="99"/>
      <c r="B32" s="99"/>
      <c r="C32" s="99"/>
      <c r="D32" s="100"/>
      <c r="E32" s="161"/>
      <c r="F32" s="103"/>
      <c r="G32" s="101"/>
      <c r="H32" s="102"/>
      <c r="I32" s="162"/>
      <c r="J32" s="103"/>
      <c r="K32" s="103"/>
      <c r="L32" s="162"/>
      <c r="M32" s="163"/>
      <c r="N32" s="142"/>
    </row>
    <row r="33" spans="1:13" ht="15.65" customHeight="1" x14ac:dyDescent="0.35">
      <c r="A33" s="55"/>
      <c r="B33" s="55"/>
      <c r="C33" s="55"/>
      <c r="D33" s="105"/>
      <c r="E33" s="105"/>
      <c r="F33" s="64"/>
      <c r="G33" s="65"/>
      <c r="H33" s="64"/>
      <c r="I33" s="60"/>
      <c r="J33" s="64"/>
      <c r="K33" s="64"/>
      <c r="L33" s="60"/>
      <c r="M33" s="106"/>
    </row>
    <row r="34" spans="1:13" x14ac:dyDescent="0.35">
      <c r="A34" s="56" t="s">
        <v>96</v>
      </c>
      <c r="B34" s="56"/>
      <c r="C34" s="56"/>
      <c r="D34" s="56"/>
      <c r="E34" s="56"/>
      <c r="F34" s="56"/>
      <c r="G34" s="56"/>
      <c r="H34" s="56"/>
      <c r="I34" s="56"/>
      <c r="J34" s="164"/>
      <c r="K34" s="165"/>
      <c r="L34" s="64"/>
      <c r="M34" s="64"/>
    </row>
    <row r="35" spans="1:13" ht="14.5" customHeight="1" x14ac:dyDescent="0.35">
      <c r="A35" s="216" t="s">
        <v>97</v>
      </c>
      <c r="B35" s="217"/>
      <c r="C35" s="217"/>
      <c r="D35" s="217"/>
      <c r="E35" s="217"/>
      <c r="F35" s="217"/>
      <c r="G35" s="217"/>
      <c r="H35" s="217"/>
      <c r="I35" s="217"/>
      <c r="J35" s="217"/>
      <c r="K35" s="217"/>
      <c r="L35" s="217"/>
      <c r="M35" s="217"/>
    </row>
    <row r="36" spans="1:13" ht="39" customHeight="1" x14ac:dyDescent="0.35">
      <c r="A36" s="215" t="s">
        <v>403</v>
      </c>
      <c r="B36" s="215"/>
      <c r="C36" s="215"/>
      <c r="D36" s="215"/>
      <c r="E36" s="215"/>
      <c r="F36" s="215"/>
      <c r="G36" s="56"/>
      <c r="H36" s="56"/>
      <c r="I36" s="56"/>
      <c r="J36" s="56"/>
      <c r="K36" s="56"/>
      <c r="L36" s="56"/>
      <c r="M36" s="56"/>
    </row>
    <row r="37" spans="1:13" ht="15" customHeight="1" x14ac:dyDescent="0.35">
      <c r="A37" s="215" t="s">
        <v>295</v>
      </c>
      <c r="B37" s="215"/>
      <c r="C37" s="215"/>
      <c r="D37" s="215"/>
      <c r="E37" s="215"/>
      <c r="F37" s="215"/>
      <c r="G37" s="215"/>
      <c r="H37" s="215"/>
      <c r="I37" s="215"/>
      <c r="J37" s="215"/>
      <c r="K37" s="215"/>
      <c r="L37" s="215"/>
      <c r="M37" s="215"/>
    </row>
    <row r="38" spans="1:13" ht="15" customHeight="1" x14ac:dyDescent="0.35">
      <c r="A38" s="215" t="s">
        <v>296</v>
      </c>
      <c r="B38" s="215"/>
      <c r="C38" s="215"/>
      <c r="D38" s="215"/>
      <c r="E38" s="215"/>
      <c r="F38" s="215"/>
      <c r="G38" s="215"/>
      <c r="H38" s="215"/>
      <c r="I38" s="215"/>
      <c r="J38" s="215"/>
      <c r="K38" s="215"/>
      <c r="L38" s="215"/>
      <c r="M38" s="215"/>
    </row>
    <row r="39" spans="1:13" x14ac:dyDescent="0.35">
      <c r="A39" s="215" t="s">
        <v>297</v>
      </c>
      <c r="B39" s="215"/>
      <c r="C39" s="215"/>
      <c r="D39" s="215"/>
      <c r="E39" s="215"/>
      <c r="F39" s="215"/>
      <c r="G39" s="215"/>
      <c r="H39" s="215"/>
      <c r="I39" s="215"/>
      <c r="J39" s="215"/>
      <c r="K39" s="215"/>
      <c r="L39" s="215"/>
      <c r="M39" s="215"/>
    </row>
    <row r="40" spans="1:13" x14ac:dyDescent="0.35">
      <c r="A40" s="105"/>
      <c r="B40" s="105"/>
      <c r="C40" s="105"/>
      <c r="D40" s="105"/>
      <c r="E40" s="105"/>
      <c r="F40" s="105"/>
      <c r="G40" s="105"/>
      <c r="H40" s="105"/>
      <c r="I40" s="105"/>
      <c r="J40" s="105"/>
      <c r="K40" s="105"/>
      <c r="L40" s="105"/>
      <c r="M40" s="105"/>
    </row>
    <row r="41" spans="1:13" x14ac:dyDescent="0.35">
      <c r="A41" s="210" t="s">
        <v>99</v>
      </c>
      <c r="B41" s="210"/>
      <c r="C41" s="210"/>
      <c r="D41" s="210"/>
      <c r="E41" s="210"/>
      <c r="F41" s="210"/>
    </row>
  </sheetData>
  <mergeCells count="10">
    <mergeCell ref="B2:K2"/>
    <mergeCell ref="A7:K7"/>
    <mergeCell ref="A38:M38"/>
    <mergeCell ref="A39:M39"/>
    <mergeCell ref="A41:F41"/>
    <mergeCell ref="A4:L4"/>
    <mergeCell ref="A5:L5"/>
    <mergeCell ref="A35:M35"/>
    <mergeCell ref="A36:F36"/>
    <mergeCell ref="A37:M37"/>
  </mergeCells>
  <pageMargins left="0.7" right="0.7" top="0.75" bottom="0.75" header="0.3" footer="0.3"/>
  <pageSetup paperSize="9" scale="3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a7aefc-0acf-471d-b3cc-dc14b149fc39" xsi:nil="true"/>
    <lcf76f155ced4ddcb4097134ff3c332f xmlns="7771fe20-ae08-4db3-b0f4-d844796605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BB7A9C49CD9446934E5FD69D8F134B" ma:contentTypeVersion="11" ma:contentTypeDescription="Create a new document." ma:contentTypeScope="" ma:versionID="2927e649f3a76f783245f44495ac6c0d">
  <xsd:schema xmlns:xsd="http://www.w3.org/2001/XMLSchema" xmlns:xs="http://www.w3.org/2001/XMLSchema" xmlns:p="http://schemas.microsoft.com/office/2006/metadata/properties" xmlns:ns2="7771fe20-ae08-4db3-b0f4-d844796605a5" xmlns:ns3="1fa7aefc-0acf-471d-b3cc-dc14b149fc39" targetNamespace="http://schemas.microsoft.com/office/2006/metadata/properties" ma:root="true" ma:fieldsID="054deb553537aff008688906da905594" ns2:_="" ns3:_="">
    <xsd:import namespace="7771fe20-ae08-4db3-b0f4-d844796605a5"/>
    <xsd:import namespace="1fa7aefc-0acf-471d-b3cc-dc14b149fc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1fe20-ae08-4db3-b0f4-d84479660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f0eead-b64b-4ed7-b808-25fa3bceb6d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7aefc-0acf-471d-b3cc-dc14b149fc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88bb5-4c75-4376-93ba-638f1434915d}" ma:internalName="TaxCatchAll" ma:showField="CatchAllData" ma:web="1fa7aefc-0acf-471d-b3cc-dc14b149fc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8BBBB0-57F3-46F3-914C-C1A5BF96BA68}">
  <ds:schemaRef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1fa7aefc-0acf-471d-b3cc-dc14b149fc39"/>
    <ds:schemaRef ds:uri="http://schemas.microsoft.com/office/infopath/2007/PartnerControls"/>
    <ds:schemaRef ds:uri="7771fe20-ae08-4db3-b0f4-d844796605a5"/>
  </ds:schemaRefs>
</ds:datastoreItem>
</file>

<file path=customXml/itemProps2.xml><?xml version="1.0" encoding="utf-8"?>
<ds:datastoreItem xmlns:ds="http://schemas.openxmlformats.org/officeDocument/2006/customXml" ds:itemID="{30790CA7-8456-423A-9050-4679EE47D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1fe20-ae08-4db3-b0f4-d844796605a5"/>
    <ds:schemaRef ds:uri="1fa7aefc-0acf-471d-b3cc-dc14b149f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02B0E0-C392-4681-A3A5-A4403CC51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2011-2024 (updated 2025)</vt:lpstr>
      <vt:lpstr>Energy efficiency</vt:lpstr>
      <vt:lpstr>Renewable energy</vt:lpstr>
      <vt:lpstr>Transmission, distribution</vt:lpstr>
      <vt:lpstr>Clean transport solutions</vt:lpstr>
      <vt:lpstr>Water management and protection</vt:lpstr>
      <vt:lpstr>Resources &amp; waste management</vt:lpstr>
      <vt:lpstr>Green buildings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Krukle Zanda</dc:creator>
  <cp:keywords/>
  <dc:description/>
  <cp:lastModifiedBy>Eteläaho Siiri</cp:lastModifiedBy>
  <cp:revision/>
  <dcterms:created xsi:type="dcterms:W3CDTF">2015-06-05T18:17:20Z</dcterms:created>
  <dcterms:modified xsi:type="dcterms:W3CDTF">2026-02-24T13:32:24Z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8c440d-e8a3-413d-a5f0-ce0eab5ccb4b_Enabled">
    <vt:lpwstr>true</vt:lpwstr>
  </property>
  <property fmtid="{D5CDD505-2E9C-101B-9397-08002B2CF9AE}" pid="3" name="MSIP_Label_568c440d-e8a3-413d-a5f0-ce0eab5ccb4b_SetDate">
    <vt:lpwstr>2023-02-27T10:06:08Z</vt:lpwstr>
  </property>
  <property fmtid="{D5CDD505-2E9C-101B-9397-08002B2CF9AE}" pid="4" name="MSIP_Label_568c440d-e8a3-413d-a5f0-ce0eab5ccb4b_Method">
    <vt:lpwstr>Privileged</vt:lpwstr>
  </property>
  <property fmtid="{D5CDD505-2E9C-101B-9397-08002B2CF9AE}" pid="5" name="MSIP_Label_568c440d-e8a3-413d-a5f0-ce0eab5ccb4b_Name">
    <vt:lpwstr>Public</vt:lpwstr>
  </property>
  <property fmtid="{D5CDD505-2E9C-101B-9397-08002B2CF9AE}" pid="6" name="MSIP_Label_568c440d-e8a3-413d-a5f0-ce0eab5ccb4b_SiteId">
    <vt:lpwstr>8d53dcbf-a554-4b44-93ba-8e50306ecbc0</vt:lpwstr>
  </property>
  <property fmtid="{D5CDD505-2E9C-101B-9397-08002B2CF9AE}" pid="7" name="MSIP_Label_568c440d-e8a3-413d-a5f0-ce0eab5ccb4b_ActionId">
    <vt:lpwstr>d5f97f80-00f8-4dc8-9036-088c49bb8cbd</vt:lpwstr>
  </property>
  <property fmtid="{D5CDD505-2E9C-101B-9397-08002B2CF9AE}" pid="8" name="MSIP_Label_568c440d-e8a3-413d-a5f0-ce0eab5ccb4b_ContentBits">
    <vt:lpwstr>0</vt:lpwstr>
  </property>
  <property fmtid="{D5CDD505-2E9C-101B-9397-08002B2CF9AE}" pid="9" name="ContentTypeId">
    <vt:lpwstr>0x0101004DBB7A9C49CD9446934E5FD69D8F134B</vt:lpwstr>
  </property>
  <property fmtid="{D5CDD505-2E9C-101B-9397-08002B2CF9AE}" pid="10" name="MediaServiceImageTags">
    <vt:lpwstr/>
  </property>
</Properties>
</file>